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11.xml" ContentType="application/vnd.openxmlformats-officedocument.spreadsheetml.pivotTable+xml"/>
  <Override PartName="/xl/drawings/drawing3.xml" ContentType="application/vnd.openxmlformats-officedocument.drawing+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2.xml" ContentType="application/vnd.openxmlformats-officedocument.spreadsheetml.pivotTable+xml"/>
  <Override PartName="/xl/drawings/drawing4.xml" ContentType="application/vnd.openxmlformats-officedocument.drawing+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3.xml" ContentType="application/vnd.openxmlformats-officedocument.spreadsheetml.pivotTable+xml"/>
  <Override PartName="/xl/drawings/drawing5.xml" ContentType="application/vnd.openxmlformats-officedocument.drawing+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4.xml" ContentType="application/vnd.openxmlformats-officedocument.spreadsheetml.pivotTable+xml"/>
  <Override PartName="/xl/drawings/drawing6.xml" ContentType="application/vnd.openxmlformats-officedocument.drawing+xml"/>
  <Override PartName="/xl/slicers/slicer3.xml" ContentType="application/vnd.ms-excel.slicer+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5.xml" ContentType="application/vnd.openxmlformats-officedocument.spreadsheetml.pivotTable+xml"/>
  <Override PartName="/xl/drawings/drawing7.xml" ContentType="application/vnd.openxmlformats-officedocument.drawing+xml"/>
  <Override PartName="/xl/slicers/slicer4.xml" ContentType="application/vnd.ms-excel.slicer+xml"/>
  <Override PartName="/xl/charts/chart10.xml" ContentType="application/vnd.openxmlformats-officedocument.drawingml.chart+xml"/>
  <Override PartName="/xl/pivotTables/pivotTable16.xml" ContentType="application/vnd.openxmlformats-officedocument.spreadsheetml.pivotTable+xml"/>
  <Override PartName="/xl/drawings/drawing8.xml" ContentType="application/vnd.openxmlformats-officedocument.drawing+xml"/>
  <Override PartName="/xl/charts/chart11.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7.xml" ContentType="application/vnd.openxmlformats-officedocument.spreadsheetml.pivotTable+xml"/>
  <Override PartName="/xl/drawings/drawing9.xml" ContentType="application/vnd.openxmlformats-officedocument.drawing+xml"/>
  <Override PartName="/xl/slicers/slicer5.xml" ContentType="application/vnd.ms-excel.slicer+xml"/>
  <Override PartName="/xl/charts/chart12.xml" ContentType="application/vnd.openxmlformats-officedocument.drawingml.chart+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arshi\Desktop\Group_2_Healthcare Analytics\"/>
    </mc:Choice>
  </mc:AlternateContent>
  <xr:revisionPtr revIDLastSave="0" documentId="13_ncr:1_{12148AB3-911A-46E5-A373-E082E8E45061}" xr6:coauthVersionLast="47" xr6:coauthVersionMax="47" xr10:uidLastSave="{00000000-0000-0000-0000-000000000000}"/>
  <bookViews>
    <workbookView xWindow="-108" yWindow="-108" windowWidth="23256" windowHeight="13176" xr2:uid="{00000000-000D-0000-FFFF-FFFF00000000}"/>
  </bookViews>
  <sheets>
    <sheet name="Dashboard" sheetId="2" r:id="rId1"/>
    <sheet name="KPI" sheetId="1" r:id="rId2"/>
    <sheet name="doctor workload" sheetId="11" r:id="rId3"/>
    <sheet name="patient by treatment" sheetId="12" r:id="rId4"/>
    <sheet name="Diagnosis" sheetId="4" r:id="rId5"/>
    <sheet name="Visits per month" sheetId="5" r:id="rId6"/>
    <sheet name="state wise patient" sheetId="7" r:id="rId7"/>
    <sheet name="avg cost per treatment" sheetId="10" r:id="rId8"/>
    <sheet name="lab test" sheetId="6" r:id="rId9"/>
  </sheets>
  <definedNames>
    <definedName name="Slicer_Blood_Type">#N/A</definedName>
    <definedName name="Slicer_City">#N/A</definedName>
    <definedName name="Slicer_Outcome">#N/A</definedName>
    <definedName name="Slicer_Status">#N/A</definedName>
    <definedName name="Slicer_Test_Result">#N/A</definedName>
    <definedName name="Slicer_Visit_Date__Year">#N/A</definedName>
    <definedName name="Slicer_Visit_Type">#N/A</definedName>
  </definedNames>
  <calcPr calcId="191029"/>
  <pivotCaches>
    <pivotCache cacheId="0" r:id="rId10"/>
    <pivotCache cacheId="1" r:id="rId11"/>
    <pivotCache cacheId="2" r:id="rId12"/>
    <pivotCache cacheId="3" r:id="rId13"/>
    <pivotCache cacheId="4" r:id="rId14"/>
    <pivotCache cacheId="5" r:id="rId15"/>
    <pivotCache cacheId="6" r:id="rId16"/>
    <pivotCache cacheId="7" r:id="rId17"/>
    <pivotCache cacheId="8" r:id="rId18"/>
    <pivotCache cacheId="9" r:id="rId19"/>
    <pivotCache cacheId="10" r:id="rId20"/>
    <pivotCache cacheId="11" r:id="rId21"/>
    <pivotCache cacheId="12" r:id="rId22"/>
    <pivotCache cacheId="13" r:id="rId23"/>
    <pivotCache cacheId="14" r:id="rId24"/>
    <pivotCache cacheId="15" r:id="rId25"/>
    <pivotCache cacheId="16" r:id="rId26"/>
  </pivotCaches>
  <extLst>
    <ext xmlns:x14="http://schemas.microsoft.com/office/spreadsheetml/2009/9/main" uri="{876F7934-8845-4945-9796-88D515C7AA90}">
      <x14:pivotCaches>
        <pivotCache cacheId="17" r:id="rId27"/>
      </x14:pivotCaches>
    </ext>
    <ext xmlns:x14="http://schemas.microsoft.com/office/spreadsheetml/2009/9/main" uri="{BBE1A952-AA13-448e-AADC-164F8A28A991}">
      <x14:slicerCaches>
        <x14:slicerCache r:id="rId28"/>
        <x14:slicerCache r:id="rId29"/>
        <x14:slicerCache r:id="rId30"/>
        <x14:slicerCache r:id="rId31"/>
        <x14:slicerCache r:id="rId32"/>
        <x14:slicerCache r:id="rId33"/>
        <x14:slicerCache r:id="rId3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octor_da478164-fed9-4c8c-904b-c56bc8e3d0ad" name="Doctor" connection="Query - Doctor"/>
          <x15:modelTable id="Lab result_bda25bba-a734-404d-9c81-da9b41ddb05a" name="Lab result" connection="Query - Lab result"/>
          <x15:modelTable id="Patient_e2f366b3-17d4-4ae6-b5a7-fa00e577930d" name="Patient" connection="Query - Patient"/>
          <x15:modelTable id="Treatments_fde7ff8d-1d85-49a9-98a5-a6f6dc03af39" name="Treatments" connection="Query - Treatments"/>
          <x15:modelTable id="Visit_6309a08d-50db-4110-839b-041bebcfe378" name="Visit" connection="Query - Visit"/>
        </x15:modelTables>
        <x15:modelRelationships>
          <x15:modelRelationship fromTable="Patient" fromColumn="Patient ID" toTable="Visit" toColumn="Patient ID"/>
          <x15:modelRelationship fromTable="Visit" fromColumn="Doctor ID" toTable="Doctor" toColumn="Doctor ID"/>
          <x15:modelRelationship fromTable="Visit" fromColumn="Visit ID" toTable="Treatments" toColumn="Visit ID"/>
          <x15:modelRelationship fromTable="Visit" fromColumn="Visit ID" toTable="Lab result" toColumn="Visit ID"/>
        </x15:modelRelationships>
        <x15:extLst>
          <ext xmlns:x16="http://schemas.microsoft.com/office/spreadsheetml/2014/11/main" uri="{9835A34E-60A6-4A7C-AAB8-D5F71C897F49}">
            <x16:modelTimeGroupings>
              <x16:modelTimeGrouping tableName="Visit" columnName="Visit Date" columnId="Visit Date">
                <x16:calculatedTimeColumn columnName="Visit Date (Year)" columnId="Visit Date (Year)" contentType="years" isSelected="1"/>
                <x16:calculatedTimeColumn columnName="Visit Date (Quarter)" columnId="Visit Date (Quarter)" contentType="quarters" isSelected="1"/>
                <x16:calculatedTimeColumn columnName="Visit Date (Month Index)" columnId="Visit Date (Month Index)" contentType="monthsindex" isSelected="1"/>
                <x16:calculatedTimeColumn columnName="Visit Date (Month)" columnId="Visit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29" i="1" l="1"/>
  <c r="C25" i="1"/>
  <c r="C33" i="1"/>
  <c r="C34" i="1"/>
  <c r="C32" i="1"/>
  <c r="C19" i="1" l="1"/>
  <c r="C8" i="1"/>
  <c r="C5" i="1"/>
  <c r="C2" i="1"/>
  <c r="C11" i="1"/>
  <c r="C16" i="1"/>
  <c r="C2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469A2CA-2867-4454-8A31-551402082AD1}" name="Query - Doctor" description="Connection to the 'Doctor' query in the workbook." type="100" refreshedVersion="8" minRefreshableVersion="5">
    <extLst>
      <ext xmlns:x15="http://schemas.microsoft.com/office/spreadsheetml/2010/11/main" uri="{DE250136-89BD-433C-8126-D09CA5730AF9}">
        <x15:connection id="028b505a-a9f3-45e3-b09d-3a06bb990c20"/>
      </ext>
    </extLst>
  </connection>
  <connection id="2" xr16:uid="{357CDE66-2CC1-4098-BE07-DB246709B7B4}" name="Query - Lab result" description="Connection to the 'Lab result' query in the workbook." type="100" refreshedVersion="8" minRefreshableVersion="5">
    <extLst>
      <ext xmlns:x15="http://schemas.microsoft.com/office/spreadsheetml/2010/11/main" uri="{DE250136-89BD-433C-8126-D09CA5730AF9}">
        <x15:connection id="af3ae988-62c7-4ea4-93a2-c69f3b477edd"/>
      </ext>
    </extLst>
  </connection>
  <connection id="3" xr16:uid="{AA3233CB-6ABC-47A9-9887-CD821A5DCFE4}" name="Query - Patient" description="Connection to the 'Patient' query in the workbook." type="100" refreshedVersion="8" minRefreshableVersion="5">
    <extLst>
      <ext xmlns:x15="http://schemas.microsoft.com/office/spreadsheetml/2010/11/main" uri="{DE250136-89BD-433C-8126-D09CA5730AF9}">
        <x15:connection id="7695cf72-1a91-4ea8-8a01-351f5424c0e9"/>
      </ext>
    </extLst>
  </connection>
  <connection id="4" xr16:uid="{B25D3DF5-7F96-4B7A-BFA9-B39A775FD10E}" name="Query - Treatments" description="Connection to the 'Treatments' query in the workbook." type="100" refreshedVersion="8" minRefreshableVersion="5">
    <extLst>
      <ext xmlns:x15="http://schemas.microsoft.com/office/spreadsheetml/2010/11/main" uri="{DE250136-89BD-433C-8126-D09CA5730AF9}">
        <x15:connection id="b69a20bb-8662-4111-b42c-e16823e77278"/>
      </ext>
    </extLst>
  </connection>
  <connection id="5" xr16:uid="{FDBAE79F-5459-435E-8ECA-A5D65B3FBB33}" name="Query - Visit" description="Connection to the 'Visit' query in the workbook." type="100" refreshedVersion="8" minRefreshableVersion="5">
    <extLst>
      <ext xmlns:x15="http://schemas.microsoft.com/office/spreadsheetml/2010/11/main" uri="{DE250136-89BD-433C-8126-D09CA5730AF9}">
        <x15:connection id="e0415df7-47d2-4415-a46f-8b5b53eb7882"/>
      </ext>
    </extLst>
  </connection>
  <connection id="6" xr16:uid="{1E990A11-18EA-4F54-A1B0-EC3C4574BE8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<sst xmlns="http://schemas.openxmlformats.org/spreadsheetml/2006/main" count="80" uniqueCount="48">
  <si>
    <t>Count of Doctor ID</t>
  </si>
  <si>
    <t>Count of Patient ID</t>
  </si>
  <si>
    <t>Count of Visit ID</t>
  </si>
  <si>
    <t>Sum of Treatment Cost</t>
  </si>
  <si>
    <t>Sum of Cost</t>
  </si>
  <si>
    <t>Row Labels</t>
  </si>
  <si>
    <t>No</t>
  </si>
  <si>
    <t>Yes</t>
  </si>
  <si>
    <t>Grand Total</t>
  </si>
  <si>
    <t>Count of Lab Result ID</t>
  </si>
  <si>
    <t>Medication</t>
  </si>
  <si>
    <t>Physical Therapy</t>
  </si>
  <si>
    <t>Surgery</t>
  </si>
  <si>
    <t>Vaccination</t>
  </si>
  <si>
    <t>Average of Treatment Cost</t>
  </si>
  <si>
    <t>Asthma</t>
  </si>
  <si>
    <t>Diabetes</t>
  </si>
  <si>
    <t>Healthy</t>
  </si>
  <si>
    <t>Hypertension</t>
  </si>
  <si>
    <t>Migraine</t>
  </si>
  <si>
    <t>Count of Diagnosis</t>
  </si>
  <si>
    <t>Mar</t>
  </si>
  <si>
    <t>Apr</t>
  </si>
  <si>
    <t>May</t>
  </si>
  <si>
    <t>Jun</t>
  </si>
  <si>
    <t>Jul</t>
  </si>
  <si>
    <t>Aug</t>
  </si>
  <si>
    <t>Sep</t>
  </si>
  <si>
    <t>Oct</t>
  </si>
  <si>
    <t>Nov</t>
  </si>
  <si>
    <t>Dec</t>
  </si>
  <si>
    <t>Jan</t>
  </si>
  <si>
    <t>Feb</t>
  </si>
  <si>
    <t>Abnormal</t>
  </si>
  <si>
    <t>Normal</t>
  </si>
  <si>
    <t>Pending</t>
  </si>
  <si>
    <t>California</t>
  </si>
  <si>
    <t>Florida</t>
  </si>
  <si>
    <t>Illinois</t>
  </si>
  <si>
    <t>New York</t>
  </si>
  <si>
    <t>Texas</t>
  </si>
  <si>
    <t>Average of Treatment Cost2</t>
  </si>
  <si>
    <t>Elaine Garrison</t>
  </si>
  <si>
    <t>Lisa Reynolds</t>
  </si>
  <si>
    <t>Michael Cardenas</t>
  </si>
  <si>
    <t>Mr. Lucas Hamilton</t>
  </si>
  <si>
    <t>Samantha Hamilton</t>
  </si>
  <si>
    <t>Average of 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</si>
</sst>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 &quot;K&quot;"/>
    <numFmt numFmtId="165" formatCode="[$$-409]\ 0.00,,\ &quot;M&quot;"/>
    <numFmt numFmtId="166" formatCode="[$$-409]\ 0.00\ "/>
  </numFmts>
  <fonts count="2" x14ac:knownFonts="1">
    <font>
      <sz val="11"/>
      <color theme="1"/>
      <name val="Calibri"/>
      <family val="2"/>
      <scheme val="minor"/>
    </font>
    <font>
      <sz val="11"/>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9" fontId="1" fillId="0" borderId="0" applyFont="0" applyFill="0" applyBorder="0" applyAlignment="0" applyProtection="0"/>
  </cellStyleXfs>
  <cellXfs count="9">
    <xf numFmtId="0" fontId="0" fillId="0" borderId="0" xfId="0"/>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xf numFmtId="10" fontId="0" fillId="0" borderId="0" xfId="0" applyNumberFormat="1"/>
    <xf numFmtId="166" fontId="0" fillId="0" borderId="0" xfId="0" applyNumberFormat="1"/>
    <xf numFmtId="1" fontId="0" fillId="0" borderId="0" xfId="0" applyNumberFormat="1"/>
    <xf numFmtId="10" fontId="0" fillId="0" borderId="0" xfId="1" applyNumberFormat="1" applyFont="1"/>
  </cellXfs>
  <cellStyles count="2">
    <cellStyle name="Normal" xfId="0" builtinId="0"/>
    <cellStyle name="Percent" xfId="1" builtinId="5"/>
  </cellStyles>
  <dxfs count="8">
    <dxf>
      <numFmt numFmtId="166" formatCode="[$$-409]\ 0.00\ "/>
    </dxf>
    <dxf>
      <numFmt numFmtId="164" formatCode="0,\ &quot;K&quot;"/>
    </dxf>
    <dxf>
      <numFmt numFmtId="164" formatCode="0,\ &quot;K&quot;"/>
    </dxf>
    <dxf>
      <numFmt numFmtId="1" formatCode="0"/>
    </dxf>
    <dxf>
      <numFmt numFmtId="164" formatCode="0,\ &quot;K&quot;"/>
    </dxf>
    <dxf>
      <numFmt numFmtId="164" formatCode="0,\ &quot;K&quot;"/>
    </dxf>
    <dxf>
      <numFmt numFmtId="166" formatCode="[$$-409]\ 0.00\ "/>
    </dxf>
    <dxf>
      <numFmt numFmtId="1" formatCode="0"/>
    </dxf>
  </dxfs>
  <tableStyles count="0" defaultTableStyle="TableStyleMedium2" defaultPivotStyle="PivotStyleLight16"/>
  <colors>
    <mruColors>
      <color rgb="FF163832"/>
      <color rgb="FFDAF1DE"/>
      <color rgb="FFD2EAAC"/>
      <color rgb="FF6B9071"/>
      <color rgb="FFD9E3DA"/>
      <color rgb="FFAEC3B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26" Type="http://schemas.openxmlformats.org/officeDocument/2006/relationships/pivotCacheDefinition" Target="pivotCache/pivotCacheDefinition17.xml"/><Relationship Id="rId39" Type="http://schemas.openxmlformats.org/officeDocument/2006/relationships/powerPivotData" Target="model/item.data"/><Relationship Id="rId21" Type="http://schemas.openxmlformats.org/officeDocument/2006/relationships/pivotCacheDefinition" Target="pivotCache/pivotCacheDefinition12.xml"/><Relationship Id="rId34" Type="http://schemas.microsoft.com/office/2007/relationships/slicerCache" Target="slicerCaches/slicerCache7.xml"/><Relationship Id="rId42" Type="http://schemas.openxmlformats.org/officeDocument/2006/relationships/customXml" Target="../customXml/item2.xml"/><Relationship Id="rId47" Type="http://schemas.openxmlformats.org/officeDocument/2006/relationships/customXml" Target="../customXml/item7.xml"/><Relationship Id="rId50" Type="http://schemas.openxmlformats.org/officeDocument/2006/relationships/customXml" Target="../customXml/item10.xml"/><Relationship Id="rId55" Type="http://schemas.openxmlformats.org/officeDocument/2006/relationships/customXml" Target="../customXml/item1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9" Type="http://schemas.microsoft.com/office/2007/relationships/slicerCache" Target="slicerCaches/slicerCache2.xml"/><Relationship Id="rId11" Type="http://schemas.openxmlformats.org/officeDocument/2006/relationships/pivotCacheDefinition" Target="pivotCache/pivotCacheDefinition2.xml"/><Relationship Id="rId24" Type="http://schemas.openxmlformats.org/officeDocument/2006/relationships/pivotCacheDefinition" Target="pivotCache/pivotCacheDefinition15.xml"/><Relationship Id="rId32" Type="http://schemas.microsoft.com/office/2007/relationships/slicerCache" Target="slicerCaches/slicerCache5.xml"/><Relationship Id="rId37" Type="http://schemas.openxmlformats.org/officeDocument/2006/relationships/styles" Target="styles.xml"/><Relationship Id="rId40" Type="http://schemas.openxmlformats.org/officeDocument/2006/relationships/calcChain" Target="calcChain.xml"/><Relationship Id="rId45" Type="http://schemas.openxmlformats.org/officeDocument/2006/relationships/customXml" Target="../customXml/item5.xml"/><Relationship Id="rId53" Type="http://schemas.openxmlformats.org/officeDocument/2006/relationships/customXml" Target="../customXml/item13.xml"/><Relationship Id="rId58" Type="http://schemas.openxmlformats.org/officeDocument/2006/relationships/customXml" Target="../customXml/item18.xml"/><Relationship Id="rId5" Type="http://schemas.openxmlformats.org/officeDocument/2006/relationships/worksheet" Target="worksheets/sheet5.xml"/><Relationship Id="rId61" Type="http://schemas.openxmlformats.org/officeDocument/2006/relationships/customXml" Target="../customXml/item21.xml"/><Relationship Id="rId19" Type="http://schemas.openxmlformats.org/officeDocument/2006/relationships/pivotCacheDefinition" Target="pivotCache/pivotCacheDefinition10.xml"/><Relationship Id="rId14" Type="http://schemas.openxmlformats.org/officeDocument/2006/relationships/pivotCacheDefinition" Target="pivotCache/pivotCacheDefinition5.xml"/><Relationship Id="rId22" Type="http://schemas.openxmlformats.org/officeDocument/2006/relationships/pivotCacheDefinition" Target="pivotCache/pivotCacheDefinition13.xml"/><Relationship Id="rId27" Type="http://schemas.openxmlformats.org/officeDocument/2006/relationships/pivotCacheDefinition" Target="pivotCache/pivotCacheDefinition18.xml"/><Relationship Id="rId30" Type="http://schemas.microsoft.com/office/2007/relationships/slicerCache" Target="slicerCaches/slicerCache3.xml"/><Relationship Id="rId35" Type="http://schemas.openxmlformats.org/officeDocument/2006/relationships/theme" Target="theme/theme1.xml"/><Relationship Id="rId43" Type="http://schemas.openxmlformats.org/officeDocument/2006/relationships/customXml" Target="../customXml/item3.xml"/><Relationship Id="rId48" Type="http://schemas.openxmlformats.org/officeDocument/2006/relationships/customXml" Target="../customXml/item8.xml"/><Relationship Id="rId56" Type="http://schemas.openxmlformats.org/officeDocument/2006/relationships/customXml" Target="../customXml/item16.xml"/><Relationship Id="rId8" Type="http://schemas.openxmlformats.org/officeDocument/2006/relationships/worksheet" Target="worksheets/sheet8.xml"/><Relationship Id="rId51" Type="http://schemas.openxmlformats.org/officeDocument/2006/relationships/customXml" Target="../customXml/item11.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pivotCacheDefinition" Target="pivotCache/pivotCacheDefinition16.xml"/><Relationship Id="rId33" Type="http://schemas.microsoft.com/office/2007/relationships/slicerCache" Target="slicerCaches/slicerCache6.xml"/><Relationship Id="rId38" Type="http://schemas.openxmlformats.org/officeDocument/2006/relationships/sharedStrings" Target="sharedStrings.xml"/><Relationship Id="rId46" Type="http://schemas.openxmlformats.org/officeDocument/2006/relationships/customXml" Target="../customXml/item6.xml"/><Relationship Id="rId59" Type="http://schemas.openxmlformats.org/officeDocument/2006/relationships/customXml" Target="../customXml/item19.xml"/><Relationship Id="rId20" Type="http://schemas.openxmlformats.org/officeDocument/2006/relationships/pivotCacheDefinition" Target="pivotCache/pivotCacheDefinition11.xml"/><Relationship Id="rId41" Type="http://schemas.openxmlformats.org/officeDocument/2006/relationships/customXml" Target="../customXml/item1.xml"/><Relationship Id="rId54"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6.xml"/><Relationship Id="rId23" Type="http://schemas.openxmlformats.org/officeDocument/2006/relationships/pivotCacheDefinition" Target="pivotCache/pivotCacheDefinition14.xml"/><Relationship Id="rId28" Type="http://schemas.microsoft.com/office/2007/relationships/slicerCache" Target="slicerCaches/slicerCache1.xml"/><Relationship Id="rId36" Type="http://schemas.openxmlformats.org/officeDocument/2006/relationships/connections" Target="connections.xml"/><Relationship Id="rId49" Type="http://schemas.openxmlformats.org/officeDocument/2006/relationships/customXml" Target="../customXml/item9.xml"/><Relationship Id="rId57" Type="http://schemas.openxmlformats.org/officeDocument/2006/relationships/customXml" Target="../customXml/item17.xml"/><Relationship Id="rId10" Type="http://schemas.openxmlformats.org/officeDocument/2006/relationships/pivotCacheDefinition" Target="pivotCache/pivotCacheDefinition1.xml"/><Relationship Id="rId31" Type="http://schemas.microsoft.com/office/2007/relationships/slicerCache" Target="slicerCaches/slicerCache4.xml"/><Relationship Id="rId44" Type="http://schemas.openxmlformats.org/officeDocument/2006/relationships/customXml" Target="../customXml/item4.xml"/><Relationship Id="rId52" Type="http://schemas.openxmlformats.org/officeDocument/2006/relationships/customXml" Target="../customXml/item12.xml"/><Relationship Id="rId60" Type="http://schemas.openxmlformats.org/officeDocument/2006/relationships/customXml" Target="../customXml/item20.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[Healthcare_DB.xlsx]Diagnosis!PivotTable9</c:name>
    <c:fmtId val="5"/>
  </c:pivotSource>
  <c:chart>
    <c:title>
      <c:tx>
        <c:rich>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r>
              <a:rPr lang="en-US" b="1">
                <a:solidFill>
                  <a:srgbClr val="163832"/>
                </a:solidFill>
                <a:latin typeface="Times New Roman" panose="02020603050405020304" pitchFamily="18" charset="0"/>
                <a:cs typeface="Times New Roman" panose="02020603050405020304" pitchFamily="18" charset="0"/>
              </a:rPr>
              <a:t>Top</a:t>
            </a:r>
            <a:r>
              <a:rPr lang="en-US" b="1" baseline="0">
                <a:solidFill>
                  <a:srgbClr val="163832"/>
                </a:solidFill>
                <a:latin typeface="Times New Roman" panose="02020603050405020304" pitchFamily="18" charset="0"/>
                <a:cs typeface="Times New Roman" panose="02020603050405020304" pitchFamily="18" charset="0"/>
              </a:rPr>
              <a:t> 5 Diagnosis</a:t>
            </a:r>
            <a:endParaRPr lang="en-US" b="1">
              <a:solidFill>
                <a:srgbClr val="163832"/>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w="19050">
            <a:solidFill>
              <a:schemeClr val="accent6">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163832"/>
          </a:solidFill>
          <a:ln w="19050">
            <a:solidFill>
              <a:schemeClr val="accent6">
                <a:lumMod val="50000"/>
              </a:schemeClr>
            </a:solidFill>
          </a:ln>
          <a:effectLst/>
        </c:spPr>
      </c:pivotFmt>
      <c:pivotFmt>
        <c:idx val="2"/>
        <c:spPr>
          <a:solidFill>
            <a:srgbClr val="6B9071"/>
          </a:solidFill>
          <a:ln w="19050">
            <a:solidFill>
              <a:schemeClr val="accent6">
                <a:lumMod val="50000"/>
              </a:schemeClr>
            </a:solidFill>
          </a:ln>
          <a:effectLst/>
        </c:spPr>
      </c:pivotFmt>
      <c:pivotFmt>
        <c:idx val="3"/>
        <c:spPr>
          <a:solidFill>
            <a:srgbClr val="D2EAAC"/>
          </a:solidFill>
          <a:ln w="19050">
            <a:solidFill>
              <a:schemeClr val="accent6">
                <a:lumMod val="50000"/>
              </a:schemeClr>
            </a:solidFill>
          </a:ln>
          <a:effectLst/>
        </c:spPr>
      </c:pivotFmt>
      <c:pivotFmt>
        <c:idx val="4"/>
        <c:spPr>
          <a:solidFill>
            <a:srgbClr val="AEC3B0"/>
          </a:solidFill>
          <a:ln w="19050">
            <a:solidFill>
              <a:schemeClr val="accent6">
                <a:lumMod val="50000"/>
              </a:schemeClr>
            </a:solidFill>
          </a:ln>
          <a:effectLst/>
        </c:spPr>
      </c:pivotFmt>
      <c:pivotFmt>
        <c:idx val="5"/>
        <c:spPr>
          <a:solidFill>
            <a:srgbClr val="DAF1DE"/>
          </a:solidFill>
          <a:ln w="19050">
            <a:solidFill>
              <a:schemeClr val="accent6">
                <a:lumMod val="50000"/>
              </a:schemeClr>
            </a:solidFill>
          </a:ln>
          <a:effectLst/>
        </c:spPr>
      </c:pivotFmt>
      <c:pivotFmt>
        <c:idx val="6"/>
        <c:spPr>
          <a:solidFill>
            <a:schemeClr val="accent1"/>
          </a:solidFill>
          <a:ln w="19050">
            <a:solidFill>
              <a:schemeClr val="accent6">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D2EAAC"/>
          </a:solidFill>
          <a:ln w="19050">
            <a:solidFill>
              <a:schemeClr val="accent6">
                <a:lumMod val="50000"/>
              </a:schemeClr>
            </a:solidFill>
          </a:ln>
          <a:effectLst/>
        </c:spPr>
      </c:pivotFmt>
      <c:pivotFmt>
        <c:idx val="8"/>
        <c:spPr>
          <a:solidFill>
            <a:srgbClr val="AEC3B0"/>
          </a:solidFill>
          <a:ln w="19050">
            <a:solidFill>
              <a:schemeClr val="accent6">
                <a:lumMod val="50000"/>
              </a:schemeClr>
            </a:solidFill>
          </a:ln>
          <a:effectLst/>
        </c:spPr>
      </c:pivotFmt>
      <c:pivotFmt>
        <c:idx val="9"/>
        <c:spPr>
          <a:solidFill>
            <a:srgbClr val="DAF1DE"/>
          </a:solidFill>
          <a:ln w="19050">
            <a:solidFill>
              <a:schemeClr val="accent6">
                <a:lumMod val="50000"/>
              </a:schemeClr>
            </a:solidFill>
          </a:ln>
          <a:effectLst/>
        </c:spPr>
      </c:pivotFmt>
      <c:pivotFmt>
        <c:idx val="10"/>
        <c:spPr>
          <a:solidFill>
            <a:srgbClr val="6B9071"/>
          </a:solidFill>
          <a:ln w="19050">
            <a:solidFill>
              <a:schemeClr val="accent6">
                <a:lumMod val="50000"/>
              </a:schemeClr>
            </a:solidFill>
          </a:ln>
          <a:effectLst/>
        </c:spPr>
      </c:pivotFmt>
      <c:pivotFmt>
        <c:idx val="11"/>
        <c:spPr>
          <a:solidFill>
            <a:srgbClr val="163832"/>
          </a:solidFill>
          <a:ln w="19050">
            <a:solidFill>
              <a:schemeClr val="accent6">
                <a:lumMod val="50000"/>
              </a:schemeClr>
            </a:solidFill>
          </a:ln>
          <a:effectLst/>
        </c:spPr>
      </c:pivotFmt>
      <c:pivotFmt>
        <c:idx val="12"/>
        <c:spPr>
          <a:solidFill>
            <a:schemeClr val="accent1"/>
          </a:solid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D2EAAC"/>
          </a:solidFill>
          <a:ln w="19050">
            <a:solidFill>
              <a:schemeClr val="bg1"/>
            </a:solidFill>
          </a:ln>
          <a:effectLst/>
        </c:spPr>
      </c:pivotFmt>
      <c:pivotFmt>
        <c:idx val="14"/>
        <c:spPr>
          <a:solidFill>
            <a:srgbClr val="AEC3B0"/>
          </a:solidFill>
          <a:ln w="19050">
            <a:solidFill>
              <a:schemeClr val="bg1"/>
            </a:solidFill>
          </a:ln>
          <a:effectLst/>
        </c:spPr>
      </c:pivotFmt>
      <c:pivotFmt>
        <c:idx val="15"/>
        <c:spPr>
          <a:solidFill>
            <a:srgbClr val="DAF1DE"/>
          </a:solidFill>
          <a:ln w="19050">
            <a:solidFill>
              <a:schemeClr val="bg1"/>
            </a:solidFill>
          </a:ln>
          <a:effectLst/>
        </c:spPr>
      </c:pivotFmt>
      <c:pivotFmt>
        <c:idx val="16"/>
        <c:spPr>
          <a:solidFill>
            <a:srgbClr val="6B9071"/>
          </a:solidFill>
          <a:ln w="19050">
            <a:solidFill>
              <a:schemeClr val="bg1"/>
            </a:solidFill>
          </a:ln>
          <a:effectLst/>
        </c:spPr>
      </c:pivotFmt>
      <c:pivotFmt>
        <c:idx val="17"/>
        <c:spPr>
          <a:solidFill>
            <a:srgbClr val="163832"/>
          </a:solidFill>
          <a:ln w="19050">
            <a:solidFill>
              <a:schemeClr val="bg1"/>
            </a:solidFill>
          </a:ln>
          <a:effectLst/>
        </c:spPr>
      </c:pivotFmt>
    </c:pivotFmts>
    <c:plotArea>
      <c:layout/>
      <c:pieChart>
        <c:varyColors val="1"/>
        <c:ser>
          <c:idx val="0"/>
          <c:order val="0"/>
          <c:tx>
            <c:strRef>
              <c:f>Diagnosis!$B$1</c:f>
              <c:strCache>
                <c:ptCount val="1"/>
                <c:pt idx="0">
                  <c:v>Total</c:v>
                </c:pt>
              </c:strCache>
            </c:strRef>
          </c:tx>
          <c:spPr>
            <a:ln>
              <a:solidFill>
                <a:schemeClr val="bg1"/>
              </a:solidFill>
            </a:ln>
          </c:spPr>
          <c:dPt>
            <c:idx val="0"/>
            <c:bubble3D val="0"/>
            <c:spPr>
              <a:solidFill>
                <a:srgbClr val="D2EAAC"/>
              </a:solidFill>
              <a:ln w="19050">
                <a:solidFill>
                  <a:schemeClr val="bg1"/>
                </a:solidFill>
              </a:ln>
              <a:effectLst/>
            </c:spPr>
            <c:extLst>
              <c:ext xmlns:c16="http://schemas.microsoft.com/office/drawing/2014/chart" uri="{C3380CC4-5D6E-409C-BE32-E72D297353CC}">
                <c16:uniqueId val="{00000001-950B-45F2-A51E-37438EB6C7D9}"/>
              </c:ext>
            </c:extLst>
          </c:dPt>
          <c:dPt>
            <c:idx val="1"/>
            <c:bubble3D val="0"/>
            <c:spPr>
              <a:solidFill>
                <a:srgbClr val="AEC3B0"/>
              </a:solidFill>
              <a:ln w="19050">
                <a:solidFill>
                  <a:schemeClr val="bg1"/>
                </a:solidFill>
              </a:ln>
              <a:effectLst/>
            </c:spPr>
            <c:extLst>
              <c:ext xmlns:c16="http://schemas.microsoft.com/office/drawing/2014/chart" uri="{C3380CC4-5D6E-409C-BE32-E72D297353CC}">
                <c16:uniqueId val="{00000003-950B-45F2-A51E-37438EB6C7D9}"/>
              </c:ext>
            </c:extLst>
          </c:dPt>
          <c:dPt>
            <c:idx val="2"/>
            <c:bubble3D val="0"/>
            <c:spPr>
              <a:solidFill>
                <a:srgbClr val="DAF1DE"/>
              </a:solidFill>
              <a:ln w="19050">
                <a:solidFill>
                  <a:schemeClr val="bg1"/>
                </a:solidFill>
              </a:ln>
              <a:effectLst/>
            </c:spPr>
            <c:extLst>
              <c:ext xmlns:c16="http://schemas.microsoft.com/office/drawing/2014/chart" uri="{C3380CC4-5D6E-409C-BE32-E72D297353CC}">
                <c16:uniqueId val="{00000005-950B-45F2-A51E-37438EB6C7D9}"/>
              </c:ext>
            </c:extLst>
          </c:dPt>
          <c:dPt>
            <c:idx val="3"/>
            <c:bubble3D val="0"/>
            <c:spPr>
              <a:solidFill>
                <a:srgbClr val="6B9071"/>
              </a:solidFill>
              <a:ln w="19050">
                <a:solidFill>
                  <a:schemeClr val="bg1"/>
                </a:solidFill>
              </a:ln>
              <a:effectLst/>
            </c:spPr>
            <c:extLst>
              <c:ext xmlns:c16="http://schemas.microsoft.com/office/drawing/2014/chart" uri="{C3380CC4-5D6E-409C-BE32-E72D297353CC}">
                <c16:uniqueId val="{00000007-950B-45F2-A51E-37438EB6C7D9}"/>
              </c:ext>
            </c:extLst>
          </c:dPt>
          <c:dPt>
            <c:idx val="4"/>
            <c:bubble3D val="0"/>
            <c:spPr>
              <a:solidFill>
                <a:srgbClr val="163832"/>
              </a:solidFill>
              <a:ln w="19050">
                <a:solidFill>
                  <a:schemeClr val="bg1"/>
                </a:solidFill>
              </a:ln>
              <a:effectLst/>
            </c:spPr>
            <c:extLst>
              <c:ext xmlns:c16="http://schemas.microsoft.com/office/drawing/2014/chart" uri="{C3380CC4-5D6E-409C-BE32-E72D297353CC}">
                <c16:uniqueId val="{00000009-950B-45F2-A51E-37438EB6C7D9}"/>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Diagnosis!$A$2:$A$7</c:f>
              <c:strCache>
                <c:ptCount val="5"/>
                <c:pt idx="0">
                  <c:v>Asthma</c:v>
                </c:pt>
                <c:pt idx="1">
                  <c:v>Diabetes</c:v>
                </c:pt>
                <c:pt idx="2">
                  <c:v>Healthy</c:v>
                </c:pt>
                <c:pt idx="3">
                  <c:v>Hypertension</c:v>
                </c:pt>
                <c:pt idx="4">
                  <c:v>Migraine</c:v>
                </c:pt>
              </c:strCache>
            </c:strRef>
          </c:cat>
          <c:val>
            <c:numRef>
              <c:f>Diagnosis!$B$2:$B$7</c:f>
              <c:numCache>
                <c:formatCode>General</c:formatCode>
                <c:ptCount val="5"/>
                <c:pt idx="0">
                  <c:v>2009</c:v>
                </c:pt>
                <c:pt idx="1">
                  <c:v>1960</c:v>
                </c:pt>
                <c:pt idx="2">
                  <c:v>1981</c:v>
                </c:pt>
                <c:pt idx="3">
                  <c:v>2011</c:v>
                </c:pt>
                <c:pt idx="4">
                  <c:v>2039</c:v>
                </c:pt>
              </c:numCache>
            </c:numRef>
          </c:val>
          <c:extLst>
            <c:ext xmlns:c16="http://schemas.microsoft.com/office/drawing/2014/chart" uri="{C3380CC4-5D6E-409C-BE32-E72D297353CC}">
              <c16:uniqueId val="{0000000A-950B-45F2-A51E-37438EB6C7D9}"/>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[Healthcare_DB.xlsx]state wise patient!PivotTable12</c:name>
    <c:fmtId val="0"/>
  </c:pivotSource>
  <c:chart>
    <c:title>
      <c:tx>
        <c:rich>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r>
              <a:rPr lang="en-US" b="1" baseline="0">
                <a:solidFill>
                  <a:srgbClr val="163832"/>
                </a:solidFill>
                <a:latin typeface="Times New Roman" panose="02020603050405020304" pitchFamily="18" charset="0"/>
                <a:cs typeface="Times New Roman" panose="02020603050405020304" pitchFamily="18" charset="0"/>
              </a:rPr>
              <a:t>State wise Patient Count</a:t>
            </a:r>
          </a:p>
        </c:rich>
      </c:tx>
      <c:overlay val="0"/>
      <c:spPr>
        <a:no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6B9071"/>
          </a:solidFill>
          <a:ln>
            <a:solidFill>
              <a:srgbClr val="163832"/>
            </a:solidFill>
          </a:ln>
          <a:effectLst/>
        </c:spPr>
      </c:pivotFmt>
      <c:pivotFmt>
        <c:idx val="3"/>
        <c:spPr>
          <a:solidFill>
            <a:srgbClr val="6B9071"/>
          </a:solidFill>
          <a:ln>
            <a:solidFill>
              <a:srgbClr val="163832"/>
            </a:solidFill>
          </a:ln>
          <a:effectLst/>
        </c:spPr>
      </c:pivotFmt>
      <c:pivotFmt>
        <c:idx val="4"/>
        <c:spPr>
          <a:solidFill>
            <a:srgbClr val="6B9071"/>
          </a:solidFill>
          <a:ln>
            <a:solidFill>
              <a:srgbClr val="163832"/>
            </a:solidFill>
          </a:ln>
          <a:effectLst/>
        </c:spPr>
      </c:pivotFmt>
      <c:pivotFmt>
        <c:idx val="5"/>
        <c:spPr>
          <a:solidFill>
            <a:srgbClr val="6B9071"/>
          </a:solidFill>
          <a:ln>
            <a:solidFill>
              <a:srgbClr val="163832"/>
            </a:solidFill>
          </a:ln>
          <a:effectLst/>
        </c:spPr>
      </c:pivotFmt>
      <c:pivotFmt>
        <c:idx val="6"/>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'state wise patient'!$B$3</c:f>
              <c:strCache>
                <c:ptCount val="1"/>
                <c:pt idx="0">
                  <c:v>Total</c:v>
                </c:pt>
              </c:strCache>
            </c:strRef>
          </c:tx>
          <c:spPr>
            <a:solidFill>
              <a:srgbClr val="6B9071"/>
            </a:solidFill>
            <a:ln>
              <a:solidFill>
                <a:srgbClr val="163832"/>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'state wise patient'!$A$4:$A$9</c:f>
              <c:strCache>
                <c:ptCount val="5"/>
                <c:pt idx="0">
                  <c:v>California</c:v>
                </c:pt>
                <c:pt idx="1">
                  <c:v>Florida</c:v>
                </c:pt>
                <c:pt idx="2">
                  <c:v>Illinois</c:v>
                </c:pt>
                <c:pt idx="3">
                  <c:v>New York</c:v>
                </c:pt>
                <c:pt idx="4">
                  <c:v>Texas</c:v>
                </c:pt>
              </c:strCache>
            </c:strRef>
          </c:cat>
          <c:val>
            <c:numRef>
              <c:f>'state wise patient'!$B$4:$B$9</c:f>
              <c:numCache>
                <c:formatCode>General</c:formatCode>
                <c:ptCount val="5"/>
                <c:pt idx="0">
                  <c:v>2006</c:v>
                </c:pt>
                <c:pt idx="1">
                  <c:v>2006</c:v>
                </c:pt>
                <c:pt idx="2">
                  <c:v>1996</c:v>
                </c:pt>
                <c:pt idx="3">
                  <c:v>1981</c:v>
                </c:pt>
                <c:pt idx="4">
                  <c:v>2011</c:v>
                </c:pt>
              </c:numCache>
            </c:numRef>
          </c:val>
          <c:extLst>
            <c:ext xmlns:c16="http://schemas.microsoft.com/office/drawing/2014/chart" uri="{C3380CC4-5D6E-409C-BE32-E72D297353CC}">
              <c16:uniqueId val="{00000003-1B58-4089-B3EA-0AFF8E0DC49C}"/>
            </c:ext>
          </c:extLst>
        </c:ser>
        <c:dLbls>
          <c:showLegendKey val="0"/>
          <c:showVal val="0"/>
          <c:showCatName val="0"/>
          <c:showSerName val="0"/>
          <c:showPercent val="0"/>
          <c:showBubbleSize val="0"/>
        </c:dLbls>
        <c:gapWidth val="219"/>
        <c:axId val="1290050688"/>
        <c:axId val="1290049728"/>
      </c:barChart>
      <c:catAx>
        <c:axId val="1290050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163832"/>
                </a:solidFill>
                <a:latin typeface="+mn-lt"/>
                <a:ea typeface="+mn-ea"/>
                <a:cs typeface="+mn-cs"/>
              </a:defRPr>
            </a:pPr>
            <a:endParaRPr lang="en-US"/>
          </a:p>
        </c:txPr>
        <c:crossAx val="1290049728"/>
        <c:crosses val="autoZero"/>
        <c:auto val="1"/>
        <c:lblAlgn val="ctr"/>
        <c:lblOffset val="100"/>
        <c:noMultiLvlLbl val="0"/>
      </c:catAx>
      <c:valAx>
        <c:axId val="1290049728"/>
        <c:scaling>
          <c:orientation val="minMax"/>
        </c:scaling>
        <c:delete val="1"/>
        <c:axPos val="l"/>
        <c:numFmt formatCode="General" sourceLinked="1"/>
        <c:majorTickMark val="none"/>
        <c:minorTickMark val="none"/>
        <c:tickLblPos val="nextTo"/>
        <c:crossAx val="1290050688"/>
        <c:crosses val="autoZero"/>
        <c:crossBetween val="between"/>
      </c:valAx>
      <c:spPr>
        <a:solidFill>
          <a:srgbClr val="D9E3DA"/>
        </a:solidFill>
      </c:spPr>
    </c:plotArea>
    <c:plotVisOnly val="1"/>
    <c:dispBlanksAs val="gap"/>
    <c:showDLblsOverMax val="0"/>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[Healthcare_DB.xlsx]avg cost per treatment!PivotTable3</c:name>
    <c:fmtId val="0"/>
  </c:pivotSource>
  <c:chart>
    <c:title>
      <c:tx>
        <c:rich>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r>
              <a:rPr lang="en-US" b="1">
                <a:solidFill>
                  <a:srgbClr val="163832"/>
                </a:solidFill>
                <a:latin typeface="Times New Roman" panose="02020603050405020304" pitchFamily="18" charset="0"/>
                <a:cs typeface="Times New Roman" panose="02020603050405020304" pitchFamily="18" charset="0"/>
              </a:rPr>
              <a:t>Average Cost per Treatment</a:t>
            </a:r>
          </a:p>
        </c:rich>
      </c:tx>
      <c:overlay val="0"/>
      <c:spPr>
        <a:noFill/>
        <a:ln>
          <a:noFill/>
        </a:ln>
        <a:effectLst/>
      </c:spPr>
      <c:txPr>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rgbClr val="6B907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'avg cost per treatment'!$B$1</c:f>
              <c:strCache>
                <c:ptCount val="1"/>
                <c:pt idx="0">
                  <c:v>Total</c:v>
                </c:pt>
              </c:strCache>
            </c:strRef>
          </c:tx>
          <c:spPr>
            <a:solidFill>
              <a:srgbClr val="6B907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'avg cost per treatment'!$A$2:$A$6</c:f>
              <c:strCache>
                <c:ptCount val="4"/>
                <c:pt idx="0">
                  <c:v>Medication</c:v>
                </c:pt>
                <c:pt idx="1">
                  <c:v>Physical Therapy</c:v>
                </c:pt>
                <c:pt idx="2">
                  <c:v>Surgery</c:v>
                </c:pt>
                <c:pt idx="3">
                  <c:v>Vaccination</c:v>
                </c:pt>
              </c:strCache>
            </c:strRef>
          </c:cat>
          <c:val>
            <c:numRef>
              <c:f>'avg cost per treatment'!$B$2:$B$6</c:f>
              <c:numCache>
                <c:formatCode>[$$-409]\ 0.00\ </c:formatCode>
                <c:ptCount val="4"/>
                <c:pt idx="0">
                  <c:v>521.76180910543133</c:v>
                </c:pt>
                <c:pt idx="1">
                  <c:v>529.37393901936548</c:v>
                </c:pt>
                <c:pt idx="2">
                  <c:v>529.27041167066352</c:v>
                </c:pt>
                <c:pt idx="3">
                  <c:v>518.86943124269578</c:v>
                </c:pt>
              </c:numCache>
            </c:numRef>
          </c:val>
          <c:extLst>
            <c:ext xmlns:c16="http://schemas.microsoft.com/office/drawing/2014/chart" uri="{C3380CC4-5D6E-409C-BE32-E72D297353CC}">
              <c16:uniqueId val="{00000000-CDD5-4B51-9AD9-ABA4D08E548F}"/>
            </c:ext>
          </c:extLst>
        </c:ser>
        <c:dLbls>
          <c:showLegendKey val="0"/>
          <c:showVal val="0"/>
          <c:showCatName val="0"/>
          <c:showSerName val="0"/>
          <c:showPercent val="0"/>
          <c:showBubbleSize val="0"/>
        </c:dLbls>
        <c:gapWidth val="219"/>
        <c:overlap val="-27"/>
        <c:axId val="758236432"/>
        <c:axId val="758234512"/>
      </c:barChart>
      <c:catAx>
        <c:axId val="758236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758234512"/>
        <c:crosses val="autoZero"/>
        <c:auto val="1"/>
        <c:lblAlgn val="ctr"/>
        <c:lblOffset val="100"/>
        <c:noMultiLvlLbl val="0"/>
      </c:catAx>
      <c:valAx>
        <c:axId val="758234512"/>
        <c:scaling>
          <c:orientation val="minMax"/>
        </c:scaling>
        <c:delete val="1"/>
        <c:axPos val="l"/>
        <c:numFmt formatCode="[$$-409]\ 0.00\ " sourceLinked="1"/>
        <c:majorTickMark val="none"/>
        <c:minorTickMark val="none"/>
        <c:tickLblPos val="nextTo"/>
        <c:crossAx val="75823643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[Healthcare_DB.xlsx]lab test!PivotTable11</c:name>
    <c:fmtId val="0"/>
  </c:pivotSource>
  <c:chart>
    <c:title>
      <c:tx>
        <c:rich>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r>
              <a:rPr lang="en-US" sz="1400" b="1" baseline="0">
                <a:solidFill>
                  <a:srgbClr val="163832"/>
                </a:solidFill>
                <a:latin typeface="Times New Roman" panose="02020603050405020304" pitchFamily="18" charset="0"/>
                <a:cs typeface="Times New Roman" panose="02020603050405020304" pitchFamily="18" charset="0"/>
              </a:rPr>
              <a:t>Lab Test Status Overview</a:t>
            </a:r>
          </a:p>
        </c:rich>
      </c:tx>
      <c:overlay val="0"/>
      <c:spPr>
        <a:noFill/>
        <a:ln>
          <a:noFill/>
        </a:ln>
        <a:effectLst/>
      </c:sp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235347"/>
          </a:solidFill>
          <a:ln w="19050">
            <a:solidFill>
              <a:schemeClr val="lt1"/>
            </a:solidFill>
          </a:ln>
          <a:effectLst/>
        </c:spPr>
        <c:dLbl>
          <c:idx val="0"/>
          <c:layout>
            <c:manualLayout>
              <c:x val="7.4654721911160876E-2"/>
              <c:y val="-5.3684724255734506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6B9071"/>
          </a:solidFill>
          <a:ln w="19050">
            <a:solidFill>
              <a:schemeClr val="lt1"/>
            </a:solidFill>
          </a:ln>
          <a:effectLst/>
        </c:spPr>
        <c:dLbl>
          <c:idx val="0"/>
          <c:layout>
            <c:manualLayout>
              <c:x val="-6.3456513624486746E-2"/>
              <c:y val="-8.296730112249878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AEC3B0"/>
          </a:solidFill>
          <a:ln w="19050">
            <a:solidFill>
              <a:schemeClr val="lt1"/>
            </a:solidFill>
          </a:ln>
          <a:effectLst/>
        </c:spPr>
        <c:dLbl>
          <c:idx val="0"/>
          <c:layout>
            <c:manualLayout>
              <c:x val="-3.7327360955581126E-3"/>
              <c:y val="8.296730112249860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35347"/>
          </a:solidFill>
          <a:ln w="19050">
            <a:solidFill>
              <a:schemeClr val="lt1"/>
            </a:solidFill>
          </a:ln>
          <a:effectLst/>
        </c:spPr>
        <c:dLbl>
          <c:idx val="0"/>
          <c:layout>
            <c:manualLayout>
              <c:x val="7.4654721911160876E-2"/>
              <c:y val="-5.3684724255734506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AEC3B0"/>
          </a:solidFill>
          <a:ln w="19050">
            <a:solidFill>
              <a:schemeClr val="lt1"/>
            </a:solidFill>
          </a:ln>
          <a:effectLst/>
        </c:spPr>
        <c:dLbl>
          <c:idx val="0"/>
          <c:layout>
            <c:manualLayout>
              <c:x val="-3.7327360955581126E-3"/>
              <c:y val="8.296730112249860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6B9071"/>
          </a:solidFill>
          <a:ln w="19050">
            <a:solidFill>
              <a:schemeClr val="lt1"/>
            </a:solidFill>
          </a:ln>
          <a:effectLst/>
        </c:spPr>
        <c:dLbl>
          <c:idx val="0"/>
          <c:layout>
            <c:manualLayout>
              <c:x val="-6.3456513624486746E-2"/>
              <c:y val="-8.296730112249878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35347"/>
          </a:solidFill>
          <a:ln w="19050">
            <a:solidFill>
              <a:schemeClr val="lt1"/>
            </a:solidFill>
          </a:ln>
          <a:effectLst/>
        </c:spPr>
        <c:dLbl>
          <c:idx val="0"/>
          <c:layout>
            <c:manualLayout>
              <c:x val="7.4654721911160876E-2"/>
              <c:y val="-5.3684724255734506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AEC3B0"/>
          </a:solidFill>
          <a:ln w="19050">
            <a:solidFill>
              <a:schemeClr val="lt1"/>
            </a:solidFill>
          </a:ln>
          <a:effectLst/>
        </c:spPr>
        <c:dLbl>
          <c:idx val="0"/>
          <c:layout>
            <c:manualLayout>
              <c:x val="-3.7327360955581126E-3"/>
              <c:y val="8.296730112249860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6B9071"/>
          </a:solidFill>
          <a:ln w="19050">
            <a:solidFill>
              <a:schemeClr val="lt1"/>
            </a:solidFill>
          </a:ln>
          <a:effectLst/>
        </c:spPr>
        <c:dLbl>
          <c:idx val="0"/>
          <c:layout>
            <c:manualLayout>
              <c:x val="-6.3456513624486746E-2"/>
              <c:y val="-8.296730112249878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235347"/>
          </a:solidFill>
          <a:ln w="19050">
            <a:solidFill>
              <a:schemeClr val="lt1"/>
            </a:solidFill>
          </a:ln>
          <a:effectLst/>
        </c:spPr>
        <c:dLbl>
          <c:idx val="0"/>
          <c:layout>
            <c:manualLayout>
              <c:x val="8.4325834995963883E-2"/>
              <c:y val="-9.0721784776902889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AEC3B0"/>
          </a:solidFill>
          <a:ln w="19050">
            <a:solidFill>
              <a:schemeClr val="lt1"/>
            </a:solidFill>
          </a:ln>
          <a:effectLst/>
        </c:spPr>
        <c:dLbl>
          <c:idx val="0"/>
          <c:layout>
            <c:manualLayout>
              <c:x val="-3.7326692964153177E-3"/>
              <c:y val="0.1153747448235637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6B9071"/>
          </a:solidFill>
          <a:ln w="19050">
            <a:solidFill>
              <a:schemeClr val="lt1"/>
            </a:solidFill>
          </a:ln>
          <a:effectLst/>
        </c:spPr>
        <c:dLbl>
          <c:idx val="0"/>
          <c:layout>
            <c:manualLayout>
              <c:x val="-8.2798753153921545E-2"/>
              <c:y val="-9.2226596675415579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'lab test'!$B$1</c:f>
              <c:strCache>
                <c:ptCount val="1"/>
                <c:pt idx="0">
                  <c:v>Total</c:v>
                </c:pt>
              </c:strCache>
            </c:strRef>
          </c:tx>
          <c:dPt>
            <c:idx val="0"/>
            <c:bubble3D val="0"/>
            <c:spPr>
              <a:solidFill>
                <a:srgbClr val="235347"/>
              </a:solidFill>
              <a:ln w="19050">
                <a:solidFill>
                  <a:schemeClr val="lt1"/>
                </a:solidFill>
              </a:ln>
              <a:effectLst/>
            </c:spPr>
            <c:extLst>
              <c:ext xmlns:c16="http://schemas.microsoft.com/office/drawing/2014/chart" uri="{C3380CC4-5D6E-409C-BE32-E72D297353CC}">
                <c16:uniqueId val="{00000004-9FEA-47B3-ADDD-B5A0D4565B6F}"/>
              </c:ext>
            </c:extLst>
          </c:dPt>
          <c:dPt>
            <c:idx val="1"/>
            <c:bubble3D val="0"/>
            <c:spPr>
              <a:solidFill>
                <a:srgbClr val="AEC3B0"/>
              </a:solidFill>
              <a:ln w="19050">
                <a:solidFill>
                  <a:schemeClr val="lt1"/>
                </a:solidFill>
              </a:ln>
              <a:effectLst/>
            </c:spPr>
            <c:extLst>
              <c:ext xmlns:c16="http://schemas.microsoft.com/office/drawing/2014/chart" uri="{C3380CC4-5D6E-409C-BE32-E72D297353CC}">
                <c16:uniqueId val="{00000006-9FEA-47B3-ADDD-B5A0D4565B6F}"/>
              </c:ext>
            </c:extLst>
          </c:dPt>
          <c:dPt>
            <c:idx val="2"/>
            <c:bubble3D val="0"/>
            <c:spPr>
              <a:solidFill>
                <a:srgbClr val="6B9071"/>
              </a:solidFill>
              <a:ln w="19050">
                <a:solidFill>
                  <a:schemeClr val="lt1"/>
                </a:solidFill>
              </a:ln>
              <a:effectLst/>
            </c:spPr>
            <c:extLst>
              <c:ext xmlns:c16="http://schemas.microsoft.com/office/drawing/2014/chart" uri="{C3380CC4-5D6E-409C-BE32-E72D297353CC}">
                <c16:uniqueId val="{00000008-9FEA-47B3-ADDD-B5A0D4565B6F}"/>
              </c:ext>
            </c:extLst>
          </c:dPt>
          <c:dLbls>
            <c:dLbl>
              <c:idx val="0"/>
              <c:layout>
                <c:manualLayout>
                  <c:x val="8.4325834995963883E-2"/>
                  <c:y val="-9.07217847769028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9FEA-47B3-ADDD-B5A0D4565B6F}"/>
                </c:ext>
              </c:extLst>
            </c:dLbl>
            <c:dLbl>
              <c:idx val="1"/>
              <c:layout>
                <c:manualLayout>
                  <c:x val="-3.7326692964153177E-3"/>
                  <c:y val="0.1153747448235637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9FEA-47B3-ADDD-B5A0D4565B6F}"/>
                </c:ext>
              </c:extLst>
            </c:dLbl>
            <c:dLbl>
              <c:idx val="2"/>
              <c:layout>
                <c:manualLayout>
                  <c:x val="-8.2798753153921545E-2"/>
                  <c:y val="-9.222659667541557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9FEA-47B3-ADDD-B5A0D4565B6F}"/>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'lab test'!$A$2:$A$5</c:f>
              <c:strCache>
                <c:ptCount val="3"/>
                <c:pt idx="0">
                  <c:v>Abnormal</c:v>
                </c:pt>
                <c:pt idx="1">
                  <c:v>Normal</c:v>
                </c:pt>
                <c:pt idx="2">
                  <c:v>Pending</c:v>
                </c:pt>
              </c:strCache>
            </c:strRef>
          </c:cat>
          <c:val>
            <c:numRef>
              <c:f>'lab test'!$B$2:$B$5</c:f>
              <c:numCache>
                <c:formatCode>General</c:formatCode>
                <c:ptCount val="3"/>
                <c:pt idx="0">
                  <c:v>3354</c:v>
                </c:pt>
                <c:pt idx="1">
                  <c:v>3302</c:v>
                </c:pt>
                <c:pt idx="2">
                  <c:v>3344</c:v>
                </c:pt>
              </c:numCache>
            </c:numRef>
          </c:val>
          <c:extLst>
            <c:ext xmlns:c16="http://schemas.microsoft.com/office/drawing/2014/chart" uri="{C3380CC4-5D6E-409C-BE32-E72D297353CC}">
              <c16:uniqueId val="{00000009-9FEA-47B3-ADDD-B5A0D4565B6F}"/>
            </c:ext>
          </c:extLst>
        </c:ser>
        <c:dLbls>
          <c:showLegendKey val="0"/>
          <c:showVal val="0"/>
          <c:showCatName val="0"/>
          <c:showSerName val="0"/>
          <c:showPercent val="0"/>
          <c:showBubbleSize val="0"/>
          <c:showLeaderLines val="1"/>
        </c:dLbls>
        <c:firstSliceAng val="0"/>
        <c:holeSize val="55"/>
      </c:doughnutChart>
    </c:plotArea>
    <c:legend>
      <c:legendPos val="r"/>
      <c:layout>
        <c:manualLayout>
          <c:xMode val="edge"/>
          <c:yMode val="edge"/>
          <c:x val="0.74720373444615362"/>
          <c:y val="0.42633019830854474"/>
          <c:w val="0.2218322443737086"/>
          <c:h val="0.3084507144940215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[Healthcare_DB.xlsx]Visits per month!PivotTable10</c:name>
    <c:fmtId val="3"/>
  </c:pivotSource>
  <c:chart>
    <c:title>
      <c:tx>
        <c:rich>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r>
              <a:rPr lang="en-US" sz="1400" b="1">
                <a:solidFill>
                  <a:srgbClr val="163832"/>
                </a:solidFill>
                <a:latin typeface="Times New Roman" panose="02020603050405020304" pitchFamily="18" charset="0"/>
                <a:cs typeface="Times New Roman" panose="02020603050405020304" pitchFamily="18" charset="0"/>
              </a:rPr>
              <a:t>Monthly</a:t>
            </a:r>
            <a:r>
              <a:rPr lang="en-US" sz="1400" b="1" baseline="0">
                <a:solidFill>
                  <a:srgbClr val="163832"/>
                </a:solidFill>
                <a:latin typeface="Times New Roman" panose="02020603050405020304" pitchFamily="18" charset="0"/>
                <a:cs typeface="Times New Roman" panose="02020603050405020304" pitchFamily="18" charset="0"/>
              </a:rPr>
              <a:t> Patient Visits</a:t>
            </a:r>
          </a:p>
        </c:rich>
      </c:tx>
      <c:overlay val="0"/>
      <c:spPr>
        <a:noFill/>
        <a:ln>
          <a:noFill/>
        </a:ln>
        <a:effectLst/>
      </c:spPr>
      <c:txPr>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rgbClr val="6B9071"/>
          </a:solidFill>
          <a:ln w="9525">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6B9071"/>
          </a:solidFill>
          <a:ln w="9525">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6B9071"/>
          </a:solidFill>
          <a:ln w="9525">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6B9071"/>
          </a:solidFill>
          <a:ln w="9525">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6B9071"/>
          </a:solidFill>
          <a:ln w="9525">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6B9071"/>
          </a:solidFill>
          <a:ln w="9525">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245893658453984"/>
          <c:y val="0.10400013660548403"/>
          <c:w val="0.85292591401961426"/>
          <c:h val="0.85101015037163219"/>
        </c:manualLayout>
      </c:layout>
      <c:barChart>
        <c:barDir val="bar"/>
        <c:grouping val="clustered"/>
        <c:varyColors val="0"/>
        <c:ser>
          <c:idx val="0"/>
          <c:order val="0"/>
          <c:tx>
            <c:strRef>
              <c:f>'Visits per month'!$B$1</c:f>
              <c:strCache>
                <c:ptCount val="1"/>
                <c:pt idx="0">
                  <c:v>Total</c:v>
                </c:pt>
              </c:strCache>
            </c:strRef>
          </c:tx>
          <c:spPr>
            <a:solidFill>
              <a:srgbClr val="6B9071"/>
            </a:solidFill>
            <a:ln w="9525">
              <a:solidFill>
                <a:srgbClr val="163832"/>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'Visits per month'!$A$2:$A$14</c:f>
              <c:strCache>
                <c:ptCount val="12"/>
                <c:pt idx="0">
                  <c:v>Dec</c:v>
                </c:pt>
                <c:pt idx="1">
                  <c:v>Nov</c:v>
                </c:pt>
                <c:pt idx="2">
                  <c:v>Oct</c:v>
                </c:pt>
                <c:pt idx="3">
                  <c:v>Sep</c:v>
                </c:pt>
                <c:pt idx="4">
                  <c:v>Aug</c:v>
                </c:pt>
                <c:pt idx="5">
                  <c:v>Jul</c:v>
                </c:pt>
                <c:pt idx="6">
                  <c:v>Jun</c:v>
                </c:pt>
                <c:pt idx="7">
                  <c:v>May</c:v>
                </c:pt>
                <c:pt idx="8">
                  <c:v>Apr</c:v>
                </c:pt>
                <c:pt idx="9">
                  <c:v>Mar</c:v>
                </c:pt>
                <c:pt idx="10">
                  <c:v>Feb</c:v>
                </c:pt>
                <c:pt idx="11">
                  <c:v>Jan</c:v>
                </c:pt>
              </c:strCache>
            </c:strRef>
          </c:cat>
          <c:val>
            <c:numRef>
              <c:f>'Visits per month'!$B$2:$B$14</c:f>
              <c:numCache>
                <c:formatCode>General</c:formatCode>
                <c:ptCount val="12"/>
                <c:pt idx="0">
                  <c:v>844</c:v>
                </c:pt>
                <c:pt idx="1">
                  <c:v>814</c:v>
                </c:pt>
                <c:pt idx="2">
                  <c:v>892</c:v>
                </c:pt>
                <c:pt idx="3">
                  <c:v>822</c:v>
                </c:pt>
                <c:pt idx="4">
                  <c:v>898</c:v>
                </c:pt>
                <c:pt idx="5">
                  <c:v>854</c:v>
                </c:pt>
                <c:pt idx="6">
                  <c:v>835</c:v>
                </c:pt>
                <c:pt idx="7">
                  <c:v>815</c:v>
                </c:pt>
                <c:pt idx="8">
                  <c:v>775</c:v>
                </c:pt>
                <c:pt idx="9">
                  <c:v>842</c:v>
                </c:pt>
                <c:pt idx="10">
                  <c:v>799</c:v>
                </c:pt>
                <c:pt idx="11">
                  <c:v>810</c:v>
                </c:pt>
              </c:numCache>
            </c:numRef>
          </c:val>
          <c:extLst>
            <c:ext xmlns:c16="http://schemas.microsoft.com/office/drawing/2014/chart" uri="{C3380CC4-5D6E-409C-BE32-E72D297353CC}">
              <c16:uniqueId val="{00000000-7A20-41CA-89A3-E907A3F721C4}"/>
            </c:ext>
          </c:extLst>
        </c:ser>
        <c:dLbls>
          <c:dLblPos val="outEnd"/>
          <c:showLegendKey val="0"/>
          <c:showVal val="1"/>
          <c:showCatName val="0"/>
          <c:showSerName val="0"/>
          <c:showPercent val="0"/>
          <c:showBubbleSize val="0"/>
        </c:dLbls>
        <c:gapWidth val="78"/>
        <c:axId val="1251478784"/>
        <c:axId val="1251495584"/>
      </c:barChart>
      <c:catAx>
        <c:axId val="12514787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rgbClr val="163832"/>
                </a:solidFill>
                <a:latin typeface="+mn-lt"/>
                <a:ea typeface="+mn-ea"/>
                <a:cs typeface="Times New Roman" panose="02020603050405020304" pitchFamily="18" charset="0"/>
              </a:defRPr>
            </a:pPr>
            <a:endParaRPr lang="en-US"/>
          </a:p>
        </c:txPr>
        <c:crossAx val="1251495584"/>
        <c:crosses val="autoZero"/>
        <c:auto val="1"/>
        <c:lblAlgn val="ctr"/>
        <c:lblOffset val="100"/>
        <c:noMultiLvlLbl val="0"/>
      </c:catAx>
      <c:valAx>
        <c:axId val="1251495584"/>
        <c:scaling>
          <c:orientation val="minMax"/>
        </c:scaling>
        <c:delete val="1"/>
        <c:axPos val="b"/>
        <c:numFmt formatCode="General" sourceLinked="1"/>
        <c:majorTickMark val="none"/>
        <c:minorTickMark val="none"/>
        <c:tickLblPos val="nextTo"/>
        <c:crossAx val="1251478784"/>
        <c:crosses val="autoZero"/>
        <c:crossBetween val="between"/>
      </c:valAx>
      <c:spPr>
        <a:solidFill>
          <a:srgbClr val="D9E3DA"/>
        </a:solidFill>
        <a:ln>
          <a:noFill/>
        </a:ln>
        <a:effectLst/>
      </c:spPr>
    </c:plotArea>
    <c:plotVisOnly val="1"/>
    <c:dispBlanksAs val="gap"/>
    <c:showDLblsOverMax val="0"/>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[Healthcare_DB.xlsx]state wise patient!PivotTable12</c:name>
    <c:fmtId val="3"/>
  </c:pivotSource>
  <c:chart>
    <c:title>
      <c:tx>
        <c:rich>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r>
              <a:rPr lang="en-US" b="1" baseline="0">
                <a:solidFill>
                  <a:srgbClr val="163832"/>
                </a:solidFill>
                <a:latin typeface="Times New Roman" panose="02020603050405020304" pitchFamily="18" charset="0"/>
                <a:cs typeface="Times New Roman" panose="02020603050405020304" pitchFamily="18" charset="0"/>
              </a:rPr>
              <a:t>Patients by State</a:t>
            </a:r>
          </a:p>
        </c:rich>
      </c:tx>
      <c:overlay val="0"/>
      <c:spPr>
        <a:no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6B9071"/>
          </a:solidFill>
          <a:ln>
            <a:solidFill>
              <a:srgbClr val="163832"/>
            </a:solidFill>
          </a:ln>
          <a:effectLst/>
        </c:spPr>
      </c:pivotFmt>
      <c:pivotFmt>
        <c:idx val="3"/>
        <c:spPr>
          <a:solidFill>
            <a:srgbClr val="6B9071"/>
          </a:solidFill>
          <a:ln>
            <a:solidFill>
              <a:srgbClr val="163832"/>
            </a:solidFill>
          </a:ln>
          <a:effectLst/>
        </c:spPr>
      </c:pivotFmt>
      <c:pivotFmt>
        <c:idx val="4"/>
        <c:spPr>
          <a:solidFill>
            <a:srgbClr val="6B9071"/>
          </a:solidFill>
          <a:ln>
            <a:solidFill>
              <a:srgbClr val="163832"/>
            </a:solidFill>
          </a:ln>
          <a:effectLst/>
        </c:spPr>
      </c:pivotFmt>
      <c:pivotFmt>
        <c:idx val="5"/>
        <c:spPr>
          <a:solidFill>
            <a:srgbClr val="6B9071"/>
          </a:solidFill>
          <a:ln>
            <a:solidFill>
              <a:srgbClr val="163832"/>
            </a:solidFill>
          </a:ln>
          <a:effectLst/>
        </c:spPr>
      </c:pivotFmt>
      <c:pivotFmt>
        <c:idx val="6"/>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'state wise patient'!$B$3</c:f>
              <c:strCache>
                <c:ptCount val="1"/>
                <c:pt idx="0">
                  <c:v>Total</c:v>
                </c:pt>
              </c:strCache>
            </c:strRef>
          </c:tx>
          <c:spPr>
            <a:solidFill>
              <a:srgbClr val="6B9071"/>
            </a:solidFill>
            <a:ln>
              <a:solidFill>
                <a:srgbClr val="163832"/>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'state wise patient'!$A$4:$A$9</c:f>
              <c:strCache>
                <c:ptCount val="5"/>
                <c:pt idx="0">
                  <c:v>California</c:v>
                </c:pt>
                <c:pt idx="1">
                  <c:v>Florida</c:v>
                </c:pt>
                <c:pt idx="2">
                  <c:v>Illinois</c:v>
                </c:pt>
                <c:pt idx="3">
                  <c:v>New York</c:v>
                </c:pt>
                <c:pt idx="4">
                  <c:v>Texas</c:v>
                </c:pt>
              </c:strCache>
            </c:strRef>
          </c:cat>
          <c:val>
            <c:numRef>
              <c:f>'state wise patient'!$B$4:$B$9</c:f>
              <c:numCache>
                <c:formatCode>General</c:formatCode>
                <c:ptCount val="5"/>
                <c:pt idx="0">
                  <c:v>2006</c:v>
                </c:pt>
                <c:pt idx="1">
                  <c:v>2006</c:v>
                </c:pt>
                <c:pt idx="2">
                  <c:v>1996</c:v>
                </c:pt>
                <c:pt idx="3">
                  <c:v>1981</c:v>
                </c:pt>
                <c:pt idx="4">
                  <c:v>2011</c:v>
                </c:pt>
              </c:numCache>
            </c:numRef>
          </c:val>
          <c:extLst>
            <c:ext xmlns:c16="http://schemas.microsoft.com/office/drawing/2014/chart" uri="{C3380CC4-5D6E-409C-BE32-E72D297353CC}">
              <c16:uniqueId val="{00000000-7107-4CA6-8454-012BEB8A0F65}"/>
            </c:ext>
          </c:extLst>
        </c:ser>
        <c:dLbls>
          <c:showLegendKey val="0"/>
          <c:showVal val="0"/>
          <c:showCatName val="0"/>
          <c:showSerName val="0"/>
          <c:showPercent val="0"/>
          <c:showBubbleSize val="0"/>
        </c:dLbls>
        <c:gapWidth val="219"/>
        <c:axId val="1290050688"/>
        <c:axId val="1290049728"/>
      </c:barChart>
      <c:catAx>
        <c:axId val="1290050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rgbClr val="163832"/>
                </a:solidFill>
                <a:latin typeface="+mn-lt"/>
                <a:ea typeface="+mn-ea"/>
                <a:cs typeface="+mn-cs"/>
              </a:defRPr>
            </a:pPr>
            <a:endParaRPr lang="en-US"/>
          </a:p>
        </c:txPr>
        <c:crossAx val="1290049728"/>
        <c:crosses val="autoZero"/>
        <c:auto val="1"/>
        <c:lblAlgn val="ctr"/>
        <c:lblOffset val="100"/>
        <c:noMultiLvlLbl val="0"/>
      </c:catAx>
      <c:valAx>
        <c:axId val="1290049728"/>
        <c:scaling>
          <c:orientation val="minMax"/>
        </c:scaling>
        <c:delete val="1"/>
        <c:axPos val="l"/>
        <c:numFmt formatCode="General" sourceLinked="1"/>
        <c:majorTickMark val="none"/>
        <c:minorTickMark val="none"/>
        <c:tickLblPos val="nextTo"/>
        <c:crossAx val="1290050688"/>
        <c:crosses val="autoZero"/>
        <c:crossBetween val="between"/>
      </c:valAx>
      <c:spPr>
        <a:solidFill>
          <a:srgbClr val="D9E3DA"/>
        </a:solidFill>
      </c:spPr>
    </c:plotArea>
    <c:plotVisOnly val="1"/>
    <c:dispBlanksAs val="gap"/>
    <c:showDLblsOverMax val="0"/>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[Healthcare_DB.xlsx]doctor workload!PivotTable1</c:name>
    <c:fmtId val="4"/>
  </c:pivotSource>
  <c:chart>
    <c:title>
      <c:tx>
        <c:rich>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r>
              <a:rPr lang="en-US" sz="1400" b="1">
                <a:solidFill>
                  <a:srgbClr val="163832"/>
                </a:solidFill>
                <a:latin typeface="Times New Roman" panose="02020603050405020304" pitchFamily="18" charset="0"/>
                <a:cs typeface="Times New Roman" panose="02020603050405020304" pitchFamily="18" charset="0"/>
              </a:rPr>
              <a:t>Top 5 Doctors – Avg. Patients per Doctor</a:t>
            </a:r>
          </a:p>
        </c:rich>
      </c:tx>
      <c:overlay val="0"/>
      <c:spPr>
        <a:noFill/>
        <a:ln>
          <a:noFill/>
        </a:ln>
        <a:effectLst/>
      </c:spPr>
      <c:txPr>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'doctor workload'!$B$1</c:f>
              <c:strCache>
                <c:ptCount val="1"/>
                <c:pt idx="0">
                  <c:v>Total</c:v>
                </c:pt>
              </c:strCache>
            </c:strRef>
          </c:tx>
          <c:spPr>
            <a:solidFill>
              <a:srgbClr val="6B9071"/>
            </a:solidFill>
            <a:ln>
              <a:solidFill>
                <a:srgbClr val="163832"/>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'doctor workload'!$A$2:$A$7</c:f>
              <c:strCache>
                <c:ptCount val="5"/>
                <c:pt idx="0">
                  <c:v>Elaine Garrison</c:v>
                </c:pt>
                <c:pt idx="1">
                  <c:v>Michael Cardenas</c:v>
                </c:pt>
                <c:pt idx="2">
                  <c:v>Lisa Reynolds</c:v>
                </c:pt>
                <c:pt idx="3">
                  <c:v>Mr. Lucas Hamilton</c:v>
                </c:pt>
                <c:pt idx="4">
                  <c:v>Samantha Hamilton</c:v>
                </c:pt>
              </c:strCache>
            </c:strRef>
          </c:cat>
          <c:val>
            <c:numRef>
              <c:f>'doctor workload'!$B$2:$B$7</c:f>
              <c:numCache>
                <c:formatCode>General</c:formatCode>
                <c:ptCount val="5"/>
                <c:pt idx="0">
                  <c:v>29</c:v>
                </c:pt>
                <c:pt idx="1">
                  <c:v>26</c:v>
                </c:pt>
                <c:pt idx="2">
                  <c:v>24</c:v>
                </c:pt>
                <c:pt idx="3">
                  <c:v>24</c:v>
                </c:pt>
                <c:pt idx="4">
                  <c:v>21</c:v>
                </c:pt>
              </c:numCache>
            </c:numRef>
          </c:val>
          <c:extLst>
            <c:ext xmlns:c16="http://schemas.microsoft.com/office/drawing/2014/chart" uri="{C3380CC4-5D6E-409C-BE32-E72D297353CC}">
              <c16:uniqueId val="{00000000-5346-4AB4-B842-3FD7A9501825}"/>
            </c:ext>
          </c:extLst>
        </c:ser>
        <c:dLbls>
          <c:dLblPos val="outEnd"/>
          <c:showLegendKey val="0"/>
          <c:showVal val="1"/>
          <c:showCatName val="0"/>
          <c:showSerName val="0"/>
          <c:showPercent val="0"/>
          <c:showBubbleSize val="0"/>
        </c:dLbls>
        <c:gapWidth val="219"/>
        <c:overlap val="-27"/>
        <c:axId val="1417945328"/>
        <c:axId val="1417943888"/>
      </c:barChart>
      <c:catAx>
        <c:axId val="1417945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1417943888"/>
        <c:crosses val="autoZero"/>
        <c:auto val="1"/>
        <c:lblAlgn val="ctr"/>
        <c:lblOffset val="100"/>
        <c:noMultiLvlLbl val="0"/>
      </c:catAx>
      <c:valAx>
        <c:axId val="1417943888"/>
        <c:scaling>
          <c:orientation val="minMax"/>
        </c:scaling>
        <c:delete val="1"/>
        <c:axPos val="l"/>
        <c:numFmt formatCode="General" sourceLinked="1"/>
        <c:majorTickMark val="none"/>
        <c:minorTickMark val="none"/>
        <c:tickLblPos val="nextTo"/>
        <c:crossAx val="1417945328"/>
        <c:crosses val="autoZero"/>
        <c:crossBetween val="between"/>
      </c:valAx>
      <c:spPr>
        <a:solidFill>
          <a:srgbClr val="D9E3DA"/>
        </a:solid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[Healthcare_DB.xlsx]patient by treatment!PivotTable2</c:name>
    <c:fmtId val="2"/>
  </c:pivotSource>
  <c:chart>
    <c:title>
      <c:tx>
        <c:rich>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r>
              <a:rPr lang="en-IN" sz="1400" b="1" i="0" u="none" strike="noStrike" baseline="0">
                <a:solidFill>
                  <a:srgbClr val="163832"/>
                </a:solidFill>
                <a:latin typeface="Times New Roman" panose="02020603050405020304" pitchFamily="18" charset="0"/>
                <a:cs typeface="Times New Roman" panose="02020603050405020304" pitchFamily="18" charset="0"/>
              </a:rPr>
              <a:t>Patients by Treatment Type</a:t>
            </a:r>
            <a:endParaRPr lang="en-US" b="1">
              <a:solidFill>
                <a:srgbClr val="163832"/>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w="127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1"/>
        <c:spPr>
          <a:solidFill>
            <a:srgbClr val="6B9071"/>
          </a:solidFill>
          <a:ln w="12700">
            <a:solidFill>
              <a:schemeClr val="lt1"/>
            </a:solidFill>
          </a:ln>
          <a:effectLst/>
        </c:spPr>
        <c:dLbl>
          <c:idx val="0"/>
          <c:layout>
            <c:manualLayout>
              <c:x val="8.3333333333333329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2"/>
        <c:spPr>
          <a:solidFill>
            <a:srgbClr val="163832"/>
          </a:solidFill>
          <a:ln w="12700">
            <a:solidFill>
              <a:schemeClr val="lt1"/>
            </a:solidFill>
          </a:ln>
          <a:effectLst/>
        </c:spPr>
        <c:dLbl>
          <c:idx val="0"/>
          <c:layout>
            <c:manualLayout>
              <c:x val="-9.7222222222222252E-2"/>
              <c:y val="-7.407407407407411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3"/>
        <c:spPr>
          <a:solidFill>
            <a:srgbClr val="D2EAAC"/>
          </a:solidFill>
          <a:ln w="12700">
            <a:solidFill>
              <a:schemeClr val="lt1"/>
            </a:solidFill>
          </a:ln>
          <a:effectLst/>
        </c:spPr>
        <c:dLbl>
          <c:idx val="0"/>
          <c:layout>
            <c:manualLayout>
              <c:x val="-8.3333333333333356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4"/>
        <c:spPr>
          <a:solidFill>
            <a:srgbClr val="DAF1DE"/>
          </a:solidFill>
          <a:ln w="12700">
            <a:solidFill>
              <a:schemeClr val="lt1"/>
            </a:solidFill>
          </a:ln>
          <a:effectLst/>
        </c:spPr>
        <c:dLbl>
          <c:idx val="0"/>
          <c:layout>
            <c:manualLayout>
              <c:x val="6.6666666666666666E-2"/>
              <c:y val="0.1111111111111111"/>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5"/>
        <c:spPr>
          <a:solidFill>
            <a:schemeClr val="accent1"/>
          </a:solidFill>
          <a:ln w="127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6"/>
        <c:spPr>
          <a:solidFill>
            <a:srgbClr val="6B9071"/>
          </a:solidFill>
          <a:ln w="12700">
            <a:solidFill>
              <a:schemeClr val="lt1"/>
            </a:solidFill>
          </a:ln>
          <a:effectLst/>
        </c:spPr>
        <c:dLbl>
          <c:idx val="0"/>
          <c:layout>
            <c:manualLayout>
              <c:x val="8.3333333333333329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7"/>
        <c:spPr>
          <a:solidFill>
            <a:srgbClr val="DAF1DE"/>
          </a:solidFill>
          <a:ln w="12700">
            <a:solidFill>
              <a:schemeClr val="lt1"/>
            </a:solidFill>
          </a:ln>
          <a:effectLst/>
        </c:spPr>
        <c:dLbl>
          <c:idx val="0"/>
          <c:layout>
            <c:manualLayout>
              <c:x val="6.6666666666666666E-2"/>
              <c:y val="0.1111111111111111"/>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8"/>
        <c:spPr>
          <a:solidFill>
            <a:srgbClr val="D2EAAC"/>
          </a:solidFill>
          <a:ln w="12700">
            <a:solidFill>
              <a:schemeClr val="lt1"/>
            </a:solidFill>
          </a:ln>
          <a:effectLst/>
        </c:spPr>
        <c:dLbl>
          <c:idx val="0"/>
          <c:layout>
            <c:manualLayout>
              <c:x val="-8.3333333333333356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9"/>
        <c:spPr>
          <a:solidFill>
            <a:srgbClr val="163832"/>
          </a:solidFill>
          <a:ln w="12700">
            <a:solidFill>
              <a:schemeClr val="lt1"/>
            </a:solidFill>
          </a:ln>
          <a:effectLst/>
        </c:spPr>
        <c:dLbl>
          <c:idx val="0"/>
          <c:layout>
            <c:manualLayout>
              <c:x val="-9.7222222222222252E-2"/>
              <c:y val="-7.407407407407411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10"/>
        <c:spPr>
          <a:solidFill>
            <a:schemeClr val="accent1"/>
          </a:solidFill>
          <a:ln w="127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11"/>
        <c:spPr>
          <a:solidFill>
            <a:srgbClr val="6B9071"/>
          </a:solidFill>
          <a:ln w="12700">
            <a:solidFill>
              <a:schemeClr val="lt1"/>
            </a:solidFill>
          </a:ln>
          <a:effectLst/>
        </c:spPr>
        <c:dLbl>
          <c:idx val="0"/>
          <c:layout>
            <c:manualLayout>
              <c:x val="8.3333333333333329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12"/>
        <c:spPr>
          <a:solidFill>
            <a:srgbClr val="DAF1DE"/>
          </a:solidFill>
          <a:ln w="12700">
            <a:solidFill>
              <a:schemeClr val="lt1"/>
            </a:solidFill>
          </a:ln>
          <a:effectLst/>
        </c:spPr>
        <c:dLbl>
          <c:idx val="0"/>
          <c:layout>
            <c:manualLayout>
              <c:x val="6.6666666666666666E-2"/>
              <c:y val="0.1111111111111111"/>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13"/>
        <c:spPr>
          <a:solidFill>
            <a:srgbClr val="D2EAAC"/>
          </a:solidFill>
          <a:ln w="12700">
            <a:solidFill>
              <a:schemeClr val="lt1"/>
            </a:solidFill>
          </a:ln>
          <a:effectLst/>
        </c:spPr>
        <c:dLbl>
          <c:idx val="0"/>
          <c:layout>
            <c:manualLayout>
              <c:x val="-8.3333333333333356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14"/>
        <c:spPr>
          <a:solidFill>
            <a:srgbClr val="163832"/>
          </a:solidFill>
          <a:ln w="12700">
            <a:solidFill>
              <a:schemeClr val="lt1"/>
            </a:solidFill>
          </a:ln>
          <a:effectLst/>
        </c:spPr>
        <c:dLbl>
          <c:idx val="0"/>
          <c:layout>
            <c:manualLayout>
              <c:x val="-9.7222222222222252E-2"/>
              <c:y val="-7.407407407407411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s>
    <c:plotArea>
      <c:layout/>
      <c:doughnutChart>
        <c:varyColors val="1"/>
        <c:ser>
          <c:idx val="0"/>
          <c:order val="0"/>
          <c:tx>
            <c:strRef>
              <c:f>'patient by treatment'!$B$1</c:f>
              <c:strCache>
                <c:ptCount val="1"/>
                <c:pt idx="0">
                  <c:v>Total</c:v>
                </c:pt>
              </c:strCache>
            </c:strRef>
          </c:tx>
          <c:spPr>
            <a:ln w="12700"/>
          </c:spPr>
          <c:dPt>
            <c:idx val="0"/>
            <c:bubble3D val="0"/>
            <c:spPr>
              <a:solidFill>
                <a:srgbClr val="6B9071"/>
              </a:solidFill>
              <a:ln w="12700">
                <a:solidFill>
                  <a:schemeClr val="lt1"/>
                </a:solidFill>
              </a:ln>
              <a:effectLst/>
            </c:spPr>
            <c:extLst>
              <c:ext xmlns:c16="http://schemas.microsoft.com/office/drawing/2014/chart" uri="{C3380CC4-5D6E-409C-BE32-E72D297353CC}">
                <c16:uniqueId val="{00000001-92BC-41DA-B506-42EB3AA03C46}"/>
              </c:ext>
            </c:extLst>
          </c:dPt>
          <c:dPt>
            <c:idx val="1"/>
            <c:bubble3D val="0"/>
            <c:spPr>
              <a:solidFill>
                <a:srgbClr val="DAF1DE"/>
              </a:solidFill>
              <a:ln w="12700">
                <a:solidFill>
                  <a:schemeClr val="lt1"/>
                </a:solidFill>
              </a:ln>
              <a:effectLst/>
            </c:spPr>
            <c:extLst>
              <c:ext xmlns:c16="http://schemas.microsoft.com/office/drawing/2014/chart" uri="{C3380CC4-5D6E-409C-BE32-E72D297353CC}">
                <c16:uniqueId val="{00000003-92BC-41DA-B506-42EB3AA03C46}"/>
              </c:ext>
            </c:extLst>
          </c:dPt>
          <c:dPt>
            <c:idx val="2"/>
            <c:bubble3D val="0"/>
            <c:spPr>
              <a:solidFill>
                <a:srgbClr val="D2EAAC"/>
              </a:solidFill>
              <a:ln w="12700">
                <a:solidFill>
                  <a:schemeClr val="lt1"/>
                </a:solidFill>
              </a:ln>
              <a:effectLst/>
            </c:spPr>
            <c:extLst>
              <c:ext xmlns:c16="http://schemas.microsoft.com/office/drawing/2014/chart" uri="{C3380CC4-5D6E-409C-BE32-E72D297353CC}">
                <c16:uniqueId val="{00000005-92BC-41DA-B506-42EB3AA03C46}"/>
              </c:ext>
            </c:extLst>
          </c:dPt>
          <c:dPt>
            <c:idx val="3"/>
            <c:bubble3D val="0"/>
            <c:spPr>
              <a:solidFill>
                <a:srgbClr val="163832"/>
              </a:solidFill>
              <a:ln w="12700">
                <a:solidFill>
                  <a:schemeClr val="lt1"/>
                </a:solidFill>
              </a:ln>
              <a:effectLst/>
            </c:spPr>
            <c:extLst>
              <c:ext xmlns:c16="http://schemas.microsoft.com/office/drawing/2014/chart" uri="{C3380CC4-5D6E-409C-BE32-E72D297353CC}">
                <c16:uniqueId val="{00000007-92BC-41DA-B506-42EB3AA03C46}"/>
              </c:ext>
            </c:extLst>
          </c:dPt>
          <c:dLbls>
            <c:dLbl>
              <c:idx val="0"/>
              <c:layout>
                <c:manualLayout>
                  <c:x val="8.3333333333333329E-2"/>
                  <c:y val="-9.7222222222222224E-2"/>
                </c:manualLayout>
              </c:layout>
              <c:showLegendKey val="0"/>
              <c:showVal val="1"/>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1-92BC-41DA-B506-42EB3AA03C46}"/>
                </c:ext>
              </c:extLst>
            </c:dLbl>
            <c:dLbl>
              <c:idx val="1"/>
              <c:layout>
                <c:manualLayout>
                  <c:x val="6.6666666666666666E-2"/>
                  <c:y val="0.1111111111111111"/>
                </c:manualLayout>
              </c:layout>
              <c:showLegendKey val="0"/>
              <c:showVal val="1"/>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3-92BC-41DA-B506-42EB3AA03C46}"/>
                </c:ext>
              </c:extLst>
            </c:dLbl>
            <c:dLbl>
              <c:idx val="2"/>
              <c:layout>
                <c:manualLayout>
                  <c:x val="-8.3333333333333356E-2"/>
                  <c:y val="9.7222222222222224E-2"/>
                </c:manualLayout>
              </c:layout>
              <c:showLegendKey val="0"/>
              <c:showVal val="1"/>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5-92BC-41DA-B506-42EB3AA03C46}"/>
                </c:ext>
              </c:extLst>
            </c:dLbl>
            <c:dLbl>
              <c:idx val="3"/>
              <c:layout>
                <c:manualLayout>
                  <c:x val="-9.7222222222222252E-2"/>
                  <c:y val="-7.4074074074074112E-2"/>
                </c:manualLayout>
              </c:layout>
              <c:showLegendKey val="0"/>
              <c:showVal val="1"/>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7-92BC-41DA-B506-42EB3AA03C46}"/>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'patient by treatment'!$A$2:$A$6</c:f>
              <c:strCache>
                <c:ptCount val="4"/>
                <c:pt idx="0">
                  <c:v>Medication</c:v>
                </c:pt>
                <c:pt idx="1">
                  <c:v>Physical Therapy</c:v>
                </c:pt>
                <c:pt idx="2">
                  <c:v>Surgery</c:v>
                </c:pt>
                <c:pt idx="3">
                  <c:v>Vaccination</c:v>
                </c:pt>
              </c:strCache>
            </c:strRef>
          </c:cat>
          <c:val>
            <c:numRef>
              <c:f>'patient by treatment'!$B$2:$B$6</c:f>
              <c:numCache>
                <c:formatCode>General</c:formatCode>
                <c:ptCount val="4"/>
                <c:pt idx="0">
                  <c:v>2504</c:v>
                </c:pt>
                <c:pt idx="1">
                  <c:v>2427</c:v>
                </c:pt>
                <c:pt idx="2">
                  <c:v>2502</c:v>
                </c:pt>
                <c:pt idx="3">
                  <c:v>2567</c:v>
                </c:pt>
              </c:numCache>
            </c:numRef>
          </c:val>
          <c:extLst>
            <c:ext xmlns:c16="http://schemas.microsoft.com/office/drawing/2014/chart" uri="{C3380CC4-5D6E-409C-BE32-E72D297353CC}">
              <c16:uniqueId val="{00000008-92BC-41DA-B506-42EB3AA03C46}"/>
            </c:ext>
          </c:extLst>
        </c:ser>
        <c:dLbls>
          <c:showLegendKey val="0"/>
          <c:showVal val="1"/>
          <c:showCatName val="0"/>
          <c:showSerName val="0"/>
          <c:showPercent val="0"/>
          <c:showBubbleSize val="0"/>
          <c:showLeaderLines val="1"/>
        </c:dLbls>
        <c:firstSliceAng val="0"/>
        <c:holeSize val="52"/>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[Healthcare_DB.xlsx]doctor workload!PivotTable1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6B9071"/>
          </a:solidFill>
          <a:ln>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'doctor workload'!$B$1</c:f>
              <c:strCache>
                <c:ptCount val="1"/>
                <c:pt idx="0">
                  <c:v>Total</c:v>
                </c:pt>
              </c:strCache>
            </c:strRef>
          </c:tx>
          <c:spPr>
            <a:solidFill>
              <a:srgbClr val="6B9071"/>
            </a:solidFill>
            <a:ln>
              <a:solidFill>
                <a:srgbClr val="163832"/>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'doctor workload'!$A$2:$A$7</c:f>
              <c:strCache>
                <c:ptCount val="5"/>
                <c:pt idx="0">
                  <c:v>Elaine Garrison</c:v>
                </c:pt>
                <c:pt idx="1">
                  <c:v>Michael Cardenas</c:v>
                </c:pt>
                <c:pt idx="2">
                  <c:v>Lisa Reynolds</c:v>
                </c:pt>
                <c:pt idx="3">
                  <c:v>Mr. Lucas Hamilton</c:v>
                </c:pt>
                <c:pt idx="4">
                  <c:v>Samantha Hamilton</c:v>
                </c:pt>
              </c:strCache>
            </c:strRef>
          </c:cat>
          <c:val>
            <c:numRef>
              <c:f>'doctor workload'!$B$2:$B$7</c:f>
              <c:numCache>
                <c:formatCode>General</c:formatCode>
                <c:ptCount val="5"/>
                <c:pt idx="0">
                  <c:v>29</c:v>
                </c:pt>
                <c:pt idx="1">
                  <c:v>26</c:v>
                </c:pt>
                <c:pt idx="2">
                  <c:v>24</c:v>
                </c:pt>
                <c:pt idx="3">
                  <c:v>24</c:v>
                </c:pt>
                <c:pt idx="4">
                  <c:v>21</c:v>
                </c:pt>
              </c:numCache>
            </c:numRef>
          </c:val>
          <c:extLst>
            <c:ext xmlns:c16="http://schemas.microsoft.com/office/drawing/2014/chart" uri="{C3380CC4-5D6E-409C-BE32-E72D297353CC}">
              <c16:uniqueId val="{00000000-13C6-457F-AFB7-C598D5BCF296}"/>
            </c:ext>
          </c:extLst>
        </c:ser>
        <c:dLbls>
          <c:dLblPos val="outEnd"/>
          <c:showLegendKey val="0"/>
          <c:showVal val="1"/>
          <c:showCatName val="0"/>
          <c:showSerName val="0"/>
          <c:showPercent val="0"/>
          <c:showBubbleSize val="0"/>
        </c:dLbls>
        <c:gapWidth val="219"/>
        <c:overlap val="-27"/>
        <c:axId val="1417945328"/>
        <c:axId val="1417943888"/>
      </c:barChart>
      <c:catAx>
        <c:axId val="1417945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1417943888"/>
        <c:crosses val="autoZero"/>
        <c:auto val="1"/>
        <c:lblAlgn val="ctr"/>
        <c:lblOffset val="100"/>
        <c:noMultiLvlLbl val="0"/>
      </c:catAx>
      <c:valAx>
        <c:axId val="1417943888"/>
        <c:scaling>
          <c:orientation val="minMax"/>
        </c:scaling>
        <c:delete val="1"/>
        <c:axPos val="l"/>
        <c:numFmt formatCode="General" sourceLinked="1"/>
        <c:majorTickMark val="none"/>
        <c:minorTickMark val="none"/>
        <c:tickLblPos val="nextTo"/>
        <c:crossAx val="1417945328"/>
        <c:crosses val="autoZero"/>
        <c:crossBetween val="between"/>
      </c:valAx>
      <c:spPr>
        <a:solidFill>
          <a:srgbClr val="D9E3DA"/>
        </a:solid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[Healthcare_DB.xlsx]patient by treatment!PivotTable2</c:name>
    <c:fmtId val="0"/>
  </c:pivotSource>
  <c:chart>
    <c:title>
      <c:tx>
        <c:rich>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r>
              <a:rPr lang="en-IN" sz="1400" b="1" i="0" u="none" strike="noStrike" baseline="0">
                <a:solidFill>
                  <a:srgbClr val="163832"/>
                </a:solidFill>
                <a:latin typeface="Times New Roman" panose="02020603050405020304" pitchFamily="18" charset="0"/>
                <a:cs typeface="Times New Roman" panose="02020603050405020304" pitchFamily="18" charset="0"/>
              </a:rPr>
              <a:t>Patients by Treatment Type</a:t>
            </a:r>
            <a:endParaRPr lang="en-US" b="1">
              <a:solidFill>
                <a:srgbClr val="163832"/>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w="127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1"/>
        <c:spPr>
          <a:solidFill>
            <a:srgbClr val="6B9071"/>
          </a:solidFill>
          <a:ln w="12700">
            <a:solidFill>
              <a:schemeClr val="lt1"/>
            </a:solidFill>
          </a:ln>
          <a:effectLst/>
        </c:spPr>
        <c:dLbl>
          <c:idx val="0"/>
          <c:layout>
            <c:manualLayout>
              <c:x val="8.3333333333333329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2"/>
        <c:spPr>
          <a:solidFill>
            <a:srgbClr val="163832"/>
          </a:solidFill>
          <a:ln w="12700">
            <a:solidFill>
              <a:schemeClr val="lt1"/>
            </a:solidFill>
          </a:ln>
          <a:effectLst/>
        </c:spPr>
        <c:dLbl>
          <c:idx val="0"/>
          <c:layout>
            <c:manualLayout>
              <c:x val="-9.7222222222222252E-2"/>
              <c:y val="-7.407407407407411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3"/>
        <c:spPr>
          <a:solidFill>
            <a:srgbClr val="D2EAAC"/>
          </a:solidFill>
          <a:ln w="12700">
            <a:solidFill>
              <a:schemeClr val="lt1"/>
            </a:solidFill>
          </a:ln>
          <a:effectLst/>
        </c:spPr>
        <c:dLbl>
          <c:idx val="0"/>
          <c:layout>
            <c:manualLayout>
              <c:x val="-8.3333333333333356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
        <c:idx val="4"/>
        <c:spPr>
          <a:solidFill>
            <a:srgbClr val="DAF1DE"/>
          </a:solidFill>
          <a:ln w="12700">
            <a:solidFill>
              <a:schemeClr val="lt1"/>
            </a:solidFill>
          </a:ln>
          <a:effectLst/>
        </c:spPr>
        <c:dLbl>
          <c:idx val="0"/>
          <c:layout>
            <c:manualLayout>
              <c:x val="6.6666666666666666E-2"/>
              <c:y val="0.1111111111111111"/>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extLst>
            <c:ext xmlns:c15="http://schemas.microsoft.com/office/drawing/2012/chart" uri="{CE6537A1-D6FC-4f65-9D91-7224C49458BB}"/>
          </c:extLst>
        </c:dLbl>
      </c:pivotFmt>
    </c:pivotFmts>
    <c:plotArea>
      <c:layout/>
      <c:doughnutChart>
        <c:varyColors val="1"/>
        <c:ser>
          <c:idx val="0"/>
          <c:order val="0"/>
          <c:tx>
            <c:strRef>
              <c:f>'patient by treatment'!$B$1</c:f>
              <c:strCache>
                <c:ptCount val="1"/>
                <c:pt idx="0">
                  <c:v>Total</c:v>
                </c:pt>
              </c:strCache>
            </c:strRef>
          </c:tx>
          <c:spPr>
            <a:ln w="12700"/>
          </c:spPr>
          <c:dPt>
            <c:idx val="0"/>
            <c:bubble3D val="0"/>
            <c:spPr>
              <a:solidFill>
                <a:srgbClr val="6B9071"/>
              </a:solidFill>
              <a:ln w="12700">
                <a:solidFill>
                  <a:schemeClr val="lt1"/>
                </a:solidFill>
              </a:ln>
              <a:effectLst/>
            </c:spPr>
            <c:extLst>
              <c:ext xmlns:c16="http://schemas.microsoft.com/office/drawing/2014/chart" uri="{C3380CC4-5D6E-409C-BE32-E72D297353CC}">
                <c16:uniqueId val="{00000002-AFD6-48A3-945C-5A59A94C8A3E}"/>
              </c:ext>
            </c:extLst>
          </c:dPt>
          <c:dPt>
            <c:idx val="1"/>
            <c:bubble3D val="0"/>
            <c:spPr>
              <a:solidFill>
                <a:srgbClr val="DAF1DE"/>
              </a:solidFill>
              <a:ln w="12700">
                <a:solidFill>
                  <a:schemeClr val="lt1"/>
                </a:solidFill>
              </a:ln>
              <a:effectLst/>
            </c:spPr>
            <c:extLst>
              <c:ext xmlns:c16="http://schemas.microsoft.com/office/drawing/2014/chart" uri="{C3380CC4-5D6E-409C-BE32-E72D297353CC}">
                <c16:uniqueId val="{00000005-AFD6-48A3-945C-5A59A94C8A3E}"/>
              </c:ext>
            </c:extLst>
          </c:dPt>
          <c:dPt>
            <c:idx val="2"/>
            <c:bubble3D val="0"/>
            <c:spPr>
              <a:solidFill>
                <a:srgbClr val="D2EAAC"/>
              </a:solidFill>
              <a:ln w="12700">
                <a:solidFill>
                  <a:schemeClr val="lt1"/>
                </a:solidFill>
              </a:ln>
              <a:effectLst/>
            </c:spPr>
            <c:extLst>
              <c:ext xmlns:c16="http://schemas.microsoft.com/office/drawing/2014/chart" uri="{C3380CC4-5D6E-409C-BE32-E72D297353CC}">
                <c16:uniqueId val="{00000004-AFD6-48A3-945C-5A59A94C8A3E}"/>
              </c:ext>
            </c:extLst>
          </c:dPt>
          <c:dPt>
            <c:idx val="3"/>
            <c:bubble3D val="0"/>
            <c:spPr>
              <a:solidFill>
                <a:srgbClr val="163832"/>
              </a:solidFill>
              <a:ln w="12700">
                <a:solidFill>
                  <a:schemeClr val="lt1"/>
                </a:solidFill>
              </a:ln>
              <a:effectLst/>
            </c:spPr>
            <c:extLst>
              <c:ext xmlns:c16="http://schemas.microsoft.com/office/drawing/2014/chart" uri="{C3380CC4-5D6E-409C-BE32-E72D297353CC}">
                <c16:uniqueId val="{00000003-AFD6-48A3-945C-5A59A94C8A3E}"/>
              </c:ext>
            </c:extLst>
          </c:dPt>
          <c:dLbls>
            <c:dLbl>
              <c:idx val="0"/>
              <c:layout>
                <c:manualLayout>
                  <c:x val="8.3333333333333329E-2"/>
                  <c:y val="-9.7222222222222224E-2"/>
                </c:manualLayout>
              </c:layout>
              <c:showLegendKey val="0"/>
              <c:showVal val="1"/>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2-AFD6-48A3-945C-5A59A94C8A3E}"/>
                </c:ext>
              </c:extLst>
            </c:dLbl>
            <c:dLbl>
              <c:idx val="1"/>
              <c:layout>
                <c:manualLayout>
                  <c:x val="6.6666666666666666E-2"/>
                  <c:y val="0.1111111111111111"/>
                </c:manualLayout>
              </c:layout>
              <c:showLegendKey val="0"/>
              <c:showVal val="1"/>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5-AFD6-48A3-945C-5A59A94C8A3E}"/>
                </c:ext>
              </c:extLst>
            </c:dLbl>
            <c:dLbl>
              <c:idx val="2"/>
              <c:layout>
                <c:manualLayout>
                  <c:x val="-8.3333333333333356E-2"/>
                  <c:y val="9.7222222222222224E-2"/>
                </c:manualLayout>
              </c:layout>
              <c:showLegendKey val="0"/>
              <c:showVal val="1"/>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4-AFD6-48A3-945C-5A59A94C8A3E}"/>
                </c:ext>
              </c:extLst>
            </c:dLbl>
            <c:dLbl>
              <c:idx val="3"/>
              <c:layout>
                <c:manualLayout>
                  <c:x val="-9.7222222222222252E-2"/>
                  <c:y val="-7.4074074074074112E-2"/>
                </c:manualLayout>
              </c:layout>
              <c:showLegendKey val="0"/>
              <c:showVal val="1"/>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3-AFD6-48A3-945C-5A59A94C8A3E}"/>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'patient by treatment'!$A$2:$A$6</c:f>
              <c:strCache>
                <c:ptCount val="4"/>
                <c:pt idx="0">
                  <c:v>Medication</c:v>
                </c:pt>
                <c:pt idx="1">
                  <c:v>Physical Therapy</c:v>
                </c:pt>
                <c:pt idx="2">
                  <c:v>Surgery</c:v>
                </c:pt>
                <c:pt idx="3">
                  <c:v>Vaccination</c:v>
                </c:pt>
              </c:strCache>
            </c:strRef>
          </c:cat>
          <c:val>
            <c:numRef>
              <c:f>'patient by treatment'!$B$2:$B$6</c:f>
              <c:numCache>
                <c:formatCode>General</c:formatCode>
                <c:ptCount val="4"/>
                <c:pt idx="0">
                  <c:v>2504</c:v>
                </c:pt>
                <c:pt idx="1">
                  <c:v>2427</c:v>
                </c:pt>
                <c:pt idx="2">
                  <c:v>2502</c:v>
                </c:pt>
                <c:pt idx="3">
                  <c:v>2567</c:v>
                </c:pt>
              </c:numCache>
            </c:numRef>
          </c:val>
          <c:extLst>
            <c:ext xmlns:c16="http://schemas.microsoft.com/office/drawing/2014/chart" uri="{C3380CC4-5D6E-409C-BE32-E72D297353CC}">
              <c16:uniqueId val="{00000000-AFD6-48A3-945C-5A59A94C8A3E}"/>
            </c:ext>
          </c:extLst>
        </c:ser>
        <c:dLbls>
          <c:showLegendKey val="0"/>
          <c:showVal val="1"/>
          <c:showCatName val="0"/>
          <c:showSerName val="0"/>
          <c:showPercent val="0"/>
          <c:showBubbleSize val="0"/>
          <c:showLeaderLines val="1"/>
        </c:dLbls>
        <c:firstSliceAng val="0"/>
        <c:holeSize val="52"/>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[Healthcare_DB.xlsx]Diagnosis!PivotTable9</c:name>
    <c:fmtId val="3"/>
  </c:pivotSource>
  <c:chart>
    <c:title>
      <c:tx>
        <c:rich>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r>
              <a:rPr lang="en-US" b="1">
                <a:solidFill>
                  <a:srgbClr val="163832"/>
                </a:solidFill>
                <a:latin typeface="Times New Roman" panose="02020603050405020304" pitchFamily="18" charset="0"/>
                <a:cs typeface="Times New Roman" panose="02020603050405020304" pitchFamily="18" charset="0"/>
              </a:rPr>
              <a:t>Top</a:t>
            </a:r>
            <a:r>
              <a:rPr lang="en-US" b="1" baseline="0">
                <a:solidFill>
                  <a:srgbClr val="163832"/>
                </a:solidFill>
                <a:latin typeface="Times New Roman" panose="02020603050405020304" pitchFamily="18" charset="0"/>
                <a:cs typeface="Times New Roman" panose="02020603050405020304" pitchFamily="18" charset="0"/>
              </a:rPr>
              <a:t> 5 Diagnosis</a:t>
            </a:r>
            <a:endParaRPr lang="en-US" b="1">
              <a:solidFill>
                <a:srgbClr val="163832"/>
              </a:solidFill>
              <a:latin typeface="Times New Roman" panose="02020603050405020304" pitchFamily="18" charset="0"/>
              <a:cs typeface="Times New Roman" panose="02020603050405020304" pitchFamily="18" charset="0"/>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w="19050">
            <a:solidFill>
              <a:schemeClr val="accent6">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163832"/>
          </a:solidFill>
          <a:ln w="19050">
            <a:solidFill>
              <a:schemeClr val="accent6">
                <a:lumMod val="50000"/>
              </a:schemeClr>
            </a:solidFill>
          </a:ln>
          <a:effectLst/>
        </c:spPr>
      </c:pivotFmt>
      <c:pivotFmt>
        <c:idx val="2"/>
        <c:spPr>
          <a:solidFill>
            <a:srgbClr val="6B9071"/>
          </a:solidFill>
          <a:ln w="19050">
            <a:solidFill>
              <a:schemeClr val="accent6">
                <a:lumMod val="50000"/>
              </a:schemeClr>
            </a:solidFill>
          </a:ln>
          <a:effectLst/>
        </c:spPr>
      </c:pivotFmt>
      <c:pivotFmt>
        <c:idx val="3"/>
        <c:spPr>
          <a:solidFill>
            <a:srgbClr val="D2EAAC"/>
          </a:solidFill>
          <a:ln w="19050">
            <a:solidFill>
              <a:schemeClr val="accent6">
                <a:lumMod val="50000"/>
              </a:schemeClr>
            </a:solidFill>
          </a:ln>
          <a:effectLst/>
        </c:spPr>
      </c:pivotFmt>
      <c:pivotFmt>
        <c:idx val="4"/>
        <c:spPr>
          <a:solidFill>
            <a:srgbClr val="AEC3B0"/>
          </a:solidFill>
          <a:ln w="19050">
            <a:solidFill>
              <a:schemeClr val="accent6">
                <a:lumMod val="50000"/>
              </a:schemeClr>
            </a:solidFill>
          </a:ln>
          <a:effectLst/>
        </c:spPr>
      </c:pivotFmt>
      <c:pivotFmt>
        <c:idx val="5"/>
        <c:spPr>
          <a:solidFill>
            <a:srgbClr val="DAF1DE"/>
          </a:solidFill>
          <a:ln w="19050">
            <a:solidFill>
              <a:schemeClr val="accent6">
                <a:lumMod val="50000"/>
              </a:schemeClr>
            </a:solidFill>
          </a:ln>
          <a:effectLst/>
        </c:spPr>
      </c:pivotFmt>
    </c:pivotFmts>
    <c:plotArea>
      <c:layout/>
      <c:pieChart>
        <c:varyColors val="1"/>
        <c:ser>
          <c:idx val="0"/>
          <c:order val="0"/>
          <c:tx>
            <c:strRef>
              <c:f>Diagnosis!$B$1</c:f>
              <c:strCache>
                <c:ptCount val="1"/>
                <c:pt idx="0">
                  <c:v>Total</c:v>
                </c:pt>
              </c:strCache>
            </c:strRef>
          </c:tx>
          <c:spPr>
            <a:ln>
              <a:solidFill>
                <a:schemeClr val="accent6">
                  <a:lumMod val="50000"/>
                </a:schemeClr>
              </a:solidFill>
            </a:ln>
          </c:spPr>
          <c:dPt>
            <c:idx val="0"/>
            <c:bubble3D val="0"/>
            <c:spPr>
              <a:solidFill>
                <a:srgbClr val="D2EAAC"/>
              </a:solidFill>
              <a:ln w="19050">
                <a:solidFill>
                  <a:schemeClr val="accent6">
                    <a:lumMod val="50000"/>
                  </a:schemeClr>
                </a:solidFill>
              </a:ln>
              <a:effectLst/>
            </c:spPr>
            <c:extLst>
              <c:ext xmlns:c16="http://schemas.microsoft.com/office/drawing/2014/chart" uri="{C3380CC4-5D6E-409C-BE32-E72D297353CC}">
                <c16:uniqueId val="{00000004-6E91-4035-A0CC-E86C48E1DD29}"/>
              </c:ext>
            </c:extLst>
          </c:dPt>
          <c:dPt>
            <c:idx val="1"/>
            <c:bubble3D val="0"/>
            <c:spPr>
              <a:solidFill>
                <a:srgbClr val="AEC3B0"/>
              </a:solidFill>
              <a:ln w="19050">
                <a:solidFill>
                  <a:schemeClr val="accent6">
                    <a:lumMod val="50000"/>
                  </a:schemeClr>
                </a:solidFill>
              </a:ln>
              <a:effectLst/>
            </c:spPr>
            <c:extLst>
              <c:ext xmlns:c16="http://schemas.microsoft.com/office/drawing/2014/chart" uri="{C3380CC4-5D6E-409C-BE32-E72D297353CC}">
                <c16:uniqueId val="{00000005-6E91-4035-A0CC-E86C48E1DD29}"/>
              </c:ext>
            </c:extLst>
          </c:dPt>
          <c:dPt>
            <c:idx val="2"/>
            <c:bubble3D val="0"/>
            <c:spPr>
              <a:solidFill>
                <a:srgbClr val="DAF1DE"/>
              </a:solidFill>
              <a:ln w="19050">
                <a:solidFill>
                  <a:schemeClr val="accent6">
                    <a:lumMod val="50000"/>
                  </a:schemeClr>
                </a:solidFill>
              </a:ln>
              <a:effectLst/>
            </c:spPr>
            <c:extLst>
              <c:ext xmlns:c16="http://schemas.microsoft.com/office/drawing/2014/chart" uri="{C3380CC4-5D6E-409C-BE32-E72D297353CC}">
                <c16:uniqueId val="{00000006-6E91-4035-A0CC-E86C48E1DD29}"/>
              </c:ext>
            </c:extLst>
          </c:dPt>
          <c:dPt>
            <c:idx val="3"/>
            <c:bubble3D val="0"/>
            <c:spPr>
              <a:solidFill>
                <a:srgbClr val="6B9071"/>
              </a:solidFill>
              <a:ln w="19050">
                <a:solidFill>
                  <a:schemeClr val="accent6">
                    <a:lumMod val="50000"/>
                  </a:schemeClr>
                </a:solidFill>
              </a:ln>
              <a:effectLst/>
            </c:spPr>
            <c:extLst>
              <c:ext xmlns:c16="http://schemas.microsoft.com/office/drawing/2014/chart" uri="{C3380CC4-5D6E-409C-BE32-E72D297353CC}">
                <c16:uniqueId val="{00000003-6E91-4035-A0CC-E86C48E1DD29}"/>
              </c:ext>
            </c:extLst>
          </c:dPt>
          <c:dPt>
            <c:idx val="4"/>
            <c:bubble3D val="0"/>
            <c:spPr>
              <a:solidFill>
                <a:srgbClr val="163832"/>
              </a:solidFill>
              <a:ln w="19050">
                <a:solidFill>
                  <a:schemeClr val="accent6">
                    <a:lumMod val="50000"/>
                  </a:schemeClr>
                </a:solidFill>
              </a:ln>
              <a:effectLst/>
            </c:spPr>
            <c:extLst>
              <c:ext xmlns:c16="http://schemas.microsoft.com/office/drawing/2014/chart" uri="{C3380CC4-5D6E-409C-BE32-E72D297353CC}">
                <c16:uniqueId val="{00000002-6E91-4035-A0CC-E86C48E1DD29}"/>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Diagnosis!$A$2:$A$7</c:f>
              <c:strCache>
                <c:ptCount val="5"/>
                <c:pt idx="0">
                  <c:v>Asthma</c:v>
                </c:pt>
                <c:pt idx="1">
                  <c:v>Diabetes</c:v>
                </c:pt>
                <c:pt idx="2">
                  <c:v>Healthy</c:v>
                </c:pt>
                <c:pt idx="3">
                  <c:v>Hypertension</c:v>
                </c:pt>
                <c:pt idx="4">
                  <c:v>Migraine</c:v>
                </c:pt>
              </c:strCache>
            </c:strRef>
          </c:cat>
          <c:val>
            <c:numRef>
              <c:f>Diagnosis!$B$2:$B$7</c:f>
              <c:numCache>
                <c:formatCode>General</c:formatCode>
                <c:ptCount val="5"/>
                <c:pt idx="0">
                  <c:v>2009</c:v>
                </c:pt>
                <c:pt idx="1">
                  <c:v>1960</c:v>
                </c:pt>
                <c:pt idx="2">
                  <c:v>1981</c:v>
                </c:pt>
                <c:pt idx="3">
                  <c:v>2011</c:v>
                </c:pt>
                <c:pt idx="4">
                  <c:v>2039</c:v>
                </c:pt>
              </c:numCache>
            </c:numRef>
          </c:val>
          <c:extLst>
            <c:ext xmlns:c16="http://schemas.microsoft.com/office/drawing/2014/chart" uri="{C3380CC4-5D6E-409C-BE32-E72D297353CC}">
              <c16:uniqueId val="{00000000-6E91-4035-A0CC-E86C48E1DD29}"/>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[Healthcare_DB.xlsx]Visits per month!PivotTable10</c:name>
    <c:fmtId val="0"/>
  </c:pivotSource>
  <c:chart>
    <c:title>
      <c:tx>
        <c:rich>
          <a:bodyPr rot="0" spcFirstLastPara="1" vertOverflow="ellipsis" vert="horz" wrap="square" anchor="ctr" anchorCtr="1"/>
          <a:lstStyle/>
          <a:p>
            <a:pPr>
              <a:defRPr sz="12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r>
              <a:rPr lang="en-US" sz="1200" b="1">
                <a:solidFill>
                  <a:srgbClr val="163832"/>
                </a:solidFill>
                <a:latin typeface="Times New Roman" panose="02020603050405020304" pitchFamily="18" charset="0"/>
                <a:cs typeface="Times New Roman" panose="02020603050405020304" pitchFamily="18" charset="0"/>
              </a:rPr>
              <a:t>Total</a:t>
            </a:r>
          </a:p>
        </c:rich>
      </c:tx>
      <c:overlay val="0"/>
      <c:spPr>
        <a:noFill/>
        <a:ln>
          <a:noFill/>
        </a:ln>
        <a:effectLst/>
      </c:spPr>
      <c:txPr>
        <a:bodyPr rot="0" spcFirstLastPara="1" vertOverflow="ellipsis" vert="horz" wrap="square" anchor="ctr" anchorCtr="1"/>
        <a:lstStyle/>
        <a:p>
          <a:pPr>
            <a:defRPr sz="1200" b="1" i="0" u="none" strike="noStrike" kern="1200" spc="0" baseline="0">
              <a:solidFill>
                <a:srgbClr val="163832"/>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rgbClr val="6B9071"/>
          </a:solidFill>
          <a:ln w="9525">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6B9071"/>
          </a:solidFill>
          <a:ln w="9525">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6B9071"/>
          </a:solidFill>
          <a:ln w="9525">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6B9071"/>
          </a:solidFill>
          <a:ln w="9525">
            <a:solidFill>
              <a:srgbClr val="16383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245893658453984"/>
          <c:y val="0.13824130879345603"/>
          <c:w val="0.82970677052465214"/>
          <c:h val="0.81676891615541924"/>
        </c:manualLayout>
      </c:layout>
      <c:barChart>
        <c:barDir val="bar"/>
        <c:grouping val="clustered"/>
        <c:varyColors val="0"/>
        <c:ser>
          <c:idx val="0"/>
          <c:order val="0"/>
          <c:tx>
            <c:strRef>
              <c:f>'Visits per month'!$B$1</c:f>
              <c:strCache>
                <c:ptCount val="1"/>
                <c:pt idx="0">
                  <c:v>Total</c:v>
                </c:pt>
              </c:strCache>
            </c:strRef>
          </c:tx>
          <c:spPr>
            <a:solidFill>
              <a:srgbClr val="6B9071"/>
            </a:solidFill>
            <a:ln w="9525">
              <a:solidFill>
                <a:srgbClr val="163832"/>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'Visits per month'!$A$2:$A$14</c:f>
              <c:strCache>
                <c:ptCount val="12"/>
                <c:pt idx="0">
                  <c:v>Dec</c:v>
                </c:pt>
                <c:pt idx="1">
                  <c:v>Nov</c:v>
                </c:pt>
                <c:pt idx="2">
                  <c:v>Oct</c:v>
                </c:pt>
                <c:pt idx="3">
                  <c:v>Sep</c:v>
                </c:pt>
                <c:pt idx="4">
                  <c:v>Aug</c:v>
                </c:pt>
                <c:pt idx="5">
                  <c:v>Jul</c:v>
                </c:pt>
                <c:pt idx="6">
                  <c:v>Jun</c:v>
                </c:pt>
                <c:pt idx="7">
                  <c:v>May</c:v>
                </c:pt>
                <c:pt idx="8">
                  <c:v>Apr</c:v>
                </c:pt>
                <c:pt idx="9">
                  <c:v>Mar</c:v>
                </c:pt>
                <c:pt idx="10">
                  <c:v>Feb</c:v>
                </c:pt>
                <c:pt idx="11">
                  <c:v>Jan</c:v>
                </c:pt>
              </c:strCache>
            </c:strRef>
          </c:cat>
          <c:val>
            <c:numRef>
              <c:f>'Visits per month'!$B$2:$B$14</c:f>
              <c:numCache>
                <c:formatCode>General</c:formatCode>
                <c:ptCount val="12"/>
                <c:pt idx="0">
                  <c:v>844</c:v>
                </c:pt>
                <c:pt idx="1">
                  <c:v>814</c:v>
                </c:pt>
                <c:pt idx="2">
                  <c:v>892</c:v>
                </c:pt>
                <c:pt idx="3">
                  <c:v>822</c:v>
                </c:pt>
                <c:pt idx="4">
                  <c:v>898</c:v>
                </c:pt>
                <c:pt idx="5">
                  <c:v>854</c:v>
                </c:pt>
                <c:pt idx="6">
                  <c:v>835</c:v>
                </c:pt>
                <c:pt idx="7">
                  <c:v>815</c:v>
                </c:pt>
                <c:pt idx="8">
                  <c:v>775</c:v>
                </c:pt>
                <c:pt idx="9">
                  <c:v>842</c:v>
                </c:pt>
                <c:pt idx="10">
                  <c:v>799</c:v>
                </c:pt>
                <c:pt idx="11">
                  <c:v>810</c:v>
                </c:pt>
              </c:numCache>
            </c:numRef>
          </c:val>
          <c:extLst>
            <c:ext xmlns:c16="http://schemas.microsoft.com/office/drawing/2014/chart" uri="{C3380CC4-5D6E-409C-BE32-E72D297353CC}">
              <c16:uniqueId val="{00000003-558B-43DD-909E-1E76B7B301D6}"/>
            </c:ext>
          </c:extLst>
        </c:ser>
        <c:dLbls>
          <c:dLblPos val="outEnd"/>
          <c:showLegendKey val="0"/>
          <c:showVal val="1"/>
          <c:showCatName val="0"/>
          <c:showSerName val="0"/>
          <c:showPercent val="0"/>
          <c:showBubbleSize val="0"/>
        </c:dLbls>
        <c:gapWidth val="219"/>
        <c:axId val="1251478784"/>
        <c:axId val="1251495584"/>
      </c:barChart>
      <c:catAx>
        <c:axId val="12514787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163832"/>
                </a:solidFill>
                <a:latin typeface="Times New Roman" panose="02020603050405020304" pitchFamily="18" charset="0"/>
                <a:ea typeface="+mn-ea"/>
                <a:cs typeface="Times New Roman" panose="02020603050405020304" pitchFamily="18" charset="0"/>
              </a:defRPr>
            </a:pPr>
            <a:endParaRPr lang="en-US"/>
          </a:p>
        </c:txPr>
        <c:crossAx val="1251495584"/>
        <c:crosses val="autoZero"/>
        <c:auto val="1"/>
        <c:lblAlgn val="ctr"/>
        <c:lblOffset val="100"/>
        <c:noMultiLvlLbl val="0"/>
      </c:catAx>
      <c:valAx>
        <c:axId val="1251495584"/>
        <c:scaling>
          <c:orientation val="minMax"/>
        </c:scaling>
        <c:delete val="1"/>
        <c:axPos val="b"/>
        <c:numFmt formatCode="General" sourceLinked="1"/>
        <c:majorTickMark val="none"/>
        <c:minorTickMark val="none"/>
        <c:tickLblPos val="nextTo"/>
        <c:crossAx val="1251478784"/>
        <c:crosses val="autoZero"/>
        <c:crossBetween val="between"/>
      </c:valAx>
      <c:spPr>
        <a:solidFill>
          <a:srgbClr val="D9E3DA"/>
        </a:solidFill>
        <a:ln>
          <a:noFill/>
        </a:ln>
        <a:effectLst/>
      </c:spPr>
    </c:plotArea>
    <c:plotVisOnly val="1"/>
    <c:dispBlanksAs val="gap"/>
    <c:showDLblsOverMax val="0"/>
    <c:extLst/>
  </c:chart>
  <c:spPr>
    <a:solidFill>
      <a:srgbClr val="D9E3DA"/>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hyperlink" Target="https://www.bing.com/ck/a?!&amp;&amp;p=d61b5e91af370ebd28dd263c7c847054058c33eda713f924b68fe794eb71dde6JmltdHM9MTc1NzYzNTIwMA&amp;ptn=3&amp;ver=2&amp;hsh=4&amp;fclid=2e8d2f34-926d-65af-37c3-3d8193c064a1&amp;psq=axon+healthcare&amp;u=a1aHR0cHM6Ly93d3cuYXhvbi5jb20vaW5kdXN0cmllcy9lbnRlcnByaXNlL2hlYWx0aGNhcmU" TargetMode="External"/><Relationship Id="rId5" Type="http://schemas.openxmlformats.org/officeDocument/2006/relationships/chart" Target="../charts/chart5.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1" Type="http://schemas.openxmlformats.org/officeDocument/2006/relationships/chart" Target="../charts/chart9.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289035</xdr:colOff>
      <xdr:row>33</xdr:row>
      <xdr:rowOff>136039</xdr:rowOff>
    </xdr:to>
    <xdr:sp macro="" textlink="">
      <xdr:nvSpPr>
        <xdr:cNvPr id="2" name="Rectangle 1">
          <a:extLst>
            <a:ext uri="{FF2B5EF4-FFF2-40B4-BE49-F238E27FC236}">
              <a16:creationId xmlns:a16="http://schemas.microsoft.com/office/drawing/2014/main" id="{A7B63CA1-184C-4CAC-ACAA-F09211A4121E}"/>
            </a:ext>
          </a:extLst>
        </xdr:cNvPr>
        <xdr:cNvSpPr/>
      </xdr:nvSpPr>
      <xdr:spPr>
        <a:xfrm>
          <a:off x="0" y="0"/>
          <a:ext cx="14390414" cy="6205763"/>
        </a:xfrm>
        <a:prstGeom prst="rect">
          <a:avLst/>
        </a:prstGeom>
        <a:solidFill>
          <a:srgbClr val="EFFDEE"/>
        </a:solidFill>
        <a:ln w="1905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38100</xdr:colOff>
      <xdr:row>0</xdr:row>
      <xdr:rowOff>38100</xdr:rowOff>
    </xdr:from>
    <xdr:to>
      <xdr:col>23</xdr:col>
      <xdr:colOff>210207</xdr:colOff>
      <xdr:row>3</xdr:row>
      <xdr:rowOff>152207</xdr:rowOff>
    </xdr:to>
    <xdr:sp macro="" textlink="">
      <xdr:nvSpPr>
        <xdr:cNvPr id="3" name="Rectangle: Rounded Corners 2">
          <a:extLst>
            <a:ext uri="{FF2B5EF4-FFF2-40B4-BE49-F238E27FC236}">
              <a16:creationId xmlns:a16="http://schemas.microsoft.com/office/drawing/2014/main" id="{9ED5ED0A-5A92-4321-9D5F-B5281B8CE47E}"/>
            </a:ext>
          </a:extLst>
        </xdr:cNvPr>
        <xdr:cNvSpPr/>
      </xdr:nvSpPr>
      <xdr:spPr>
        <a:xfrm>
          <a:off x="38100" y="38100"/>
          <a:ext cx="14233665" cy="672316"/>
        </a:xfrm>
        <a:prstGeom prst="roundRect">
          <a:avLst/>
        </a:prstGeom>
        <a:solidFill>
          <a:srgbClr val="6B9071"/>
        </a:solidFill>
        <a:ln w="12700"/>
      </xdr:spPr>
      <xdr:style>
        <a:lnRef idx="2">
          <a:schemeClr val="accent3">
            <a:shade val="15000"/>
          </a:schemeClr>
        </a:lnRef>
        <a:fillRef idx="1002">
          <a:schemeClr val="lt2"/>
        </a:fillRef>
        <a:effectRef idx="0">
          <a:schemeClr val="accent3"/>
        </a:effectRef>
        <a:fontRef idx="minor">
          <a:schemeClr val="lt1"/>
        </a:fontRef>
      </xdr:style>
      <xdr:txBody>
        <a:bodyPr vertOverflow="clip" horzOverflow="clip" rtlCol="0" anchor="ctr"/>
        <a:lstStyle/>
        <a:p>
          <a:pPr algn="ctr"/>
          <a:r>
            <a:rPr lang="en-IN" sz="2800" b="1">
              <a:ln>
                <a:noFill/>
              </a:ln>
              <a:solidFill>
                <a:srgbClr val="163832"/>
              </a:solidFill>
              <a:latin typeface="Times New Roman" panose="02020603050405020304" pitchFamily="18" charset="0"/>
              <a:cs typeface="Times New Roman" panose="02020603050405020304" pitchFamily="18" charset="0"/>
            </a:rPr>
            <a:t>HEALTHCARE ANALYTICS DASHBOARD</a:t>
          </a:r>
        </a:p>
      </xdr:txBody>
    </xdr:sp>
    <xdr:clientData/>
  </xdr:twoCellAnchor>
  <xdr:twoCellAnchor>
    <xdr:from>
      <xdr:col>0</xdr:col>
      <xdr:colOff>47625</xdr:colOff>
      <xdr:row>4</xdr:row>
      <xdr:rowOff>28575</xdr:rowOff>
    </xdr:from>
    <xdr:to>
      <xdr:col>2</xdr:col>
      <xdr:colOff>538106</xdr:colOff>
      <xdr:row>8</xdr:row>
      <xdr:rowOff>30611</xdr:rowOff>
    </xdr:to>
    <xdr:grpSp>
      <xdr:nvGrpSpPr>
        <xdr:cNvPr id="4" name="Group 3">
          <a:extLst>
            <a:ext uri="{FF2B5EF4-FFF2-40B4-BE49-F238E27FC236}">
              <a16:creationId xmlns:a16="http://schemas.microsoft.com/office/drawing/2014/main" id="{BC606DC5-898A-40A8-BEC2-F02B62C16F22}"/>
            </a:ext>
          </a:extLst>
        </xdr:cNvPr>
        <xdr:cNvGrpSpPr/>
      </xdr:nvGrpSpPr>
      <xdr:grpSpPr>
        <a:xfrm>
          <a:off x="47625" y="747766"/>
          <a:ext cx="1706256" cy="721227"/>
          <a:chOff x="17519" y="814551"/>
          <a:chExt cx="1795516" cy="832069"/>
        </a:xfrm>
        <a:solidFill>
          <a:srgbClr val="6B9071"/>
        </a:solidFill>
      </xdr:grpSpPr>
      <xdr:sp macro="" textlink="">
        <xdr:nvSpPr>
          <xdr:cNvPr id="5" name="Rectangle: Rounded Corners 4">
            <a:extLst>
              <a:ext uri="{FF2B5EF4-FFF2-40B4-BE49-F238E27FC236}">
                <a16:creationId xmlns:a16="http://schemas.microsoft.com/office/drawing/2014/main" id="{DFBCA6D1-0047-44BC-C824-8676A63C184A}"/>
              </a:ext>
            </a:extLst>
          </xdr:cNvPr>
          <xdr:cNvSpPr/>
        </xdr:nvSpPr>
        <xdr:spPr>
          <a:xfrm>
            <a:off x="17519" y="814551"/>
            <a:ext cx="1795516" cy="832069"/>
          </a:xfrm>
          <a:prstGeom prst="roundRect">
            <a:avLst/>
          </a:prstGeom>
          <a:grpFill/>
          <a:ln w="12700">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0">
                <a:solidFill>
                  <a:srgbClr val="163832"/>
                </a:solidFill>
                <a:latin typeface="Times New Roman" panose="02020603050405020304" pitchFamily="18" charset="0"/>
                <a:cs typeface="Times New Roman" panose="02020603050405020304" pitchFamily="18" charset="0"/>
              </a:rPr>
              <a:t>Total Patients</a:t>
            </a:r>
          </a:p>
        </xdr:txBody>
      </xdr:sp>
      <xdr:sp macro="" textlink="KPI!C2">
        <xdr:nvSpPr>
          <xdr:cNvPr id="6" name="Rectangle: Rounded Corners 5">
            <a:extLst>
              <a:ext uri="{FF2B5EF4-FFF2-40B4-BE49-F238E27FC236}">
                <a16:creationId xmlns:a16="http://schemas.microsoft.com/office/drawing/2014/main" id="{C6788E0F-710B-ACC8-31B3-615E5BD60080}"/>
              </a:ext>
            </a:extLst>
          </xdr:cNvPr>
          <xdr:cNvSpPr/>
        </xdr:nvSpPr>
        <xdr:spPr>
          <a:xfrm>
            <a:off x="301297" y="1212194"/>
            <a:ext cx="1284013" cy="338082"/>
          </a:xfrm>
          <a:prstGeom prst="roundRect">
            <a:avLst/>
          </a:prstGeom>
          <a:grpFill/>
          <a:ln w="12700">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88AC55A-BD0C-4C28-B655-823518C978C9}" type="TxLink">
              <a:rPr lang="en-US" sz="1600" b="1" i="0" u="none" strike="noStrike">
                <a:solidFill>
                  <a:srgbClr val="163832"/>
                </a:solidFill>
                <a:latin typeface="Times New Roman" panose="02020603050405020304" pitchFamily="18" charset="0"/>
                <a:ea typeface="Calibri"/>
                <a:cs typeface="Times New Roman" panose="02020603050405020304" pitchFamily="18" charset="0"/>
              </a:rPr>
              <a:pPr algn="ctr"/>
              <a:t>10 K</a:t>
            </a:fld>
            <a:endParaRPr lang="en-IN" sz="3200" b="1">
              <a:solidFill>
                <a:srgbClr val="163832"/>
              </a:solidFill>
              <a:latin typeface="Times New Roman" panose="02020603050405020304" pitchFamily="18" charset="0"/>
              <a:cs typeface="Times New Roman" panose="02020603050405020304" pitchFamily="18" charset="0"/>
            </a:endParaRPr>
          </a:p>
        </xdr:txBody>
      </xdr:sp>
    </xdr:grpSp>
    <xdr:clientData/>
  </xdr:twoCellAnchor>
  <xdr:twoCellAnchor>
    <xdr:from>
      <xdr:col>2</xdr:col>
      <xdr:colOff>596352</xdr:colOff>
      <xdr:row>4</xdr:row>
      <xdr:rowOff>28575</xdr:rowOff>
    </xdr:from>
    <xdr:to>
      <xdr:col>5</xdr:col>
      <xdr:colOff>473730</xdr:colOff>
      <xdr:row>8</xdr:row>
      <xdr:rowOff>30611</xdr:rowOff>
    </xdr:to>
    <xdr:grpSp>
      <xdr:nvGrpSpPr>
        <xdr:cNvPr id="7" name="Group 6">
          <a:extLst>
            <a:ext uri="{FF2B5EF4-FFF2-40B4-BE49-F238E27FC236}">
              <a16:creationId xmlns:a16="http://schemas.microsoft.com/office/drawing/2014/main" id="{264F05B3-B67B-491C-9209-6E63B85F9035}"/>
            </a:ext>
          </a:extLst>
        </xdr:cNvPr>
        <xdr:cNvGrpSpPr/>
      </xdr:nvGrpSpPr>
      <xdr:grpSpPr>
        <a:xfrm>
          <a:off x="1812127" y="747766"/>
          <a:ext cx="1701041" cy="721227"/>
          <a:chOff x="17519" y="814551"/>
          <a:chExt cx="1795516" cy="832069"/>
        </a:xfrm>
        <a:solidFill>
          <a:srgbClr val="6B9071"/>
        </a:solidFill>
      </xdr:grpSpPr>
      <xdr:sp macro="" textlink="">
        <xdr:nvSpPr>
          <xdr:cNvPr id="8" name="Rectangle: Rounded Corners 7">
            <a:extLst>
              <a:ext uri="{FF2B5EF4-FFF2-40B4-BE49-F238E27FC236}">
                <a16:creationId xmlns:a16="http://schemas.microsoft.com/office/drawing/2014/main" id="{C52F5ADB-67B0-38CD-8637-9074FAA1BE95}"/>
              </a:ext>
            </a:extLst>
          </xdr:cNvPr>
          <xdr:cNvSpPr/>
        </xdr:nvSpPr>
        <xdr:spPr>
          <a:xfrm>
            <a:off x="17519" y="814551"/>
            <a:ext cx="1795516" cy="832069"/>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0">
                <a:solidFill>
                  <a:srgbClr val="163832"/>
                </a:solidFill>
                <a:latin typeface="Times New Roman" panose="02020603050405020304" pitchFamily="18" charset="0"/>
                <a:cs typeface="Times New Roman" panose="02020603050405020304" pitchFamily="18" charset="0"/>
              </a:rPr>
              <a:t>Total</a:t>
            </a:r>
            <a:r>
              <a:rPr lang="en-IN" sz="1400" b="0" baseline="0">
                <a:solidFill>
                  <a:srgbClr val="163832"/>
                </a:solidFill>
                <a:latin typeface="Times New Roman" panose="02020603050405020304" pitchFamily="18" charset="0"/>
                <a:cs typeface="Times New Roman" panose="02020603050405020304" pitchFamily="18" charset="0"/>
              </a:rPr>
              <a:t> Doctors</a:t>
            </a:r>
          </a:p>
          <a:p>
            <a:pPr algn="ctr"/>
            <a:endParaRPr lang="en-IN" sz="1400" b="0">
              <a:solidFill>
                <a:srgbClr val="163832"/>
              </a:solidFill>
              <a:latin typeface="Times New Roman" panose="02020603050405020304" pitchFamily="18" charset="0"/>
              <a:cs typeface="Times New Roman" panose="02020603050405020304" pitchFamily="18" charset="0"/>
            </a:endParaRPr>
          </a:p>
        </xdr:txBody>
      </xdr:sp>
      <xdr:sp macro="" textlink="KPI!C5">
        <xdr:nvSpPr>
          <xdr:cNvPr id="9" name="Rectangle: Rounded Corners 8">
            <a:extLst>
              <a:ext uri="{FF2B5EF4-FFF2-40B4-BE49-F238E27FC236}">
                <a16:creationId xmlns:a16="http://schemas.microsoft.com/office/drawing/2014/main" id="{C8F4D176-44FA-1B44-E76D-ED045F035868}"/>
              </a:ext>
            </a:extLst>
          </xdr:cNvPr>
          <xdr:cNvSpPr/>
        </xdr:nvSpPr>
        <xdr:spPr>
          <a:xfrm>
            <a:off x="301297" y="1212194"/>
            <a:ext cx="1284013" cy="338082"/>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35174628-01FF-433A-B471-77D87BA26320}" type="TxLink">
              <a:rPr lang="en-US" sz="1600" b="1" i="0" u="none" strike="noStrike">
                <a:solidFill>
                  <a:srgbClr val="163832"/>
                </a:solidFill>
                <a:latin typeface="Times New Roman" panose="02020603050405020304" pitchFamily="18" charset="0"/>
                <a:ea typeface="Calibri"/>
                <a:cs typeface="Times New Roman" panose="02020603050405020304" pitchFamily="18" charset="0"/>
              </a:rPr>
              <a:pPr marL="0" indent="0" algn="ctr"/>
              <a:t>1 K</a:t>
            </a:fld>
            <a:endParaRPr lang="en-IN" sz="1600" b="1" i="0" u="none" strike="noStrike">
              <a:solidFill>
                <a:srgbClr val="163832"/>
              </a:solidFill>
              <a:latin typeface="Times New Roman" panose="02020603050405020304" pitchFamily="18" charset="0"/>
              <a:ea typeface="Calibri"/>
              <a:cs typeface="Times New Roman" panose="02020603050405020304" pitchFamily="18" charset="0"/>
            </a:endParaRPr>
          </a:p>
        </xdr:txBody>
      </xdr:sp>
    </xdr:grpSp>
    <xdr:clientData/>
  </xdr:twoCellAnchor>
  <xdr:twoCellAnchor>
    <xdr:from>
      <xdr:col>5</xdr:col>
      <xdr:colOff>538765</xdr:colOff>
      <xdr:row>4</xdr:row>
      <xdr:rowOff>28575</xdr:rowOff>
    </xdr:from>
    <xdr:to>
      <xdr:col>8</xdr:col>
      <xdr:colOff>419646</xdr:colOff>
      <xdr:row>8</xdr:row>
      <xdr:rowOff>30611</xdr:rowOff>
    </xdr:to>
    <xdr:grpSp>
      <xdr:nvGrpSpPr>
        <xdr:cNvPr id="10" name="Group 9">
          <a:extLst>
            <a:ext uri="{FF2B5EF4-FFF2-40B4-BE49-F238E27FC236}">
              <a16:creationId xmlns:a16="http://schemas.microsoft.com/office/drawing/2014/main" id="{37BE003E-E287-4B76-9BC3-A97E2DF98D1D}"/>
            </a:ext>
          </a:extLst>
        </xdr:cNvPr>
        <xdr:cNvGrpSpPr/>
      </xdr:nvGrpSpPr>
      <xdr:grpSpPr>
        <a:xfrm>
          <a:off x="3578203" y="747766"/>
          <a:ext cx="1704544" cy="721227"/>
          <a:chOff x="17519" y="814551"/>
          <a:chExt cx="1795516" cy="832069"/>
        </a:xfrm>
        <a:solidFill>
          <a:srgbClr val="6B9071"/>
        </a:solidFill>
      </xdr:grpSpPr>
      <xdr:sp macro="" textlink="">
        <xdr:nvSpPr>
          <xdr:cNvPr id="11" name="Rectangle: Rounded Corners 10">
            <a:extLst>
              <a:ext uri="{FF2B5EF4-FFF2-40B4-BE49-F238E27FC236}">
                <a16:creationId xmlns:a16="http://schemas.microsoft.com/office/drawing/2014/main" id="{80BF6CAA-A2A8-50E4-3F47-BC31D59A72A5}"/>
              </a:ext>
            </a:extLst>
          </xdr:cNvPr>
          <xdr:cNvSpPr/>
        </xdr:nvSpPr>
        <xdr:spPr>
          <a:xfrm>
            <a:off x="17519" y="814551"/>
            <a:ext cx="1795516" cy="832069"/>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ctr"/>
            <a:r>
              <a:rPr lang="en-IN" sz="1400" b="0" i="0" u="none" strike="noStrike">
                <a:solidFill>
                  <a:srgbClr val="163832"/>
                </a:solidFill>
                <a:latin typeface="Times New Roman" panose="02020603050405020304" pitchFamily="18" charset="0"/>
                <a:ea typeface="Calibri"/>
                <a:cs typeface="Times New Roman" panose="02020603050405020304" pitchFamily="18" charset="0"/>
              </a:rPr>
              <a:t>Total</a:t>
            </a:r>
            <a:r>
              <a:rPr lang="en-IN" sz="1400" b="0" i="0" u="none" strike="noStrike" baseline="0">
                <a:solidFill>
                  <a:srgbClr val="163832"/>
                </a:solidFill>
                <a:latin typeface="Times New Roman" panose="02020603050405020304" pitchFamily="18" charset="0"/>
                <a:ea typeface="Calibri"/>
                <a:cs typeface="Times New Roman" panose="02020603050405020304" pitchFamily="18" charset="0"/>
              </a:rPr>
              <a:t> Visits</a:t>
            </a:r>
            <a:endParaRPr lang="en-IN" sz="1400" b="0" i="0" u="none" strike="noStrike">
              <a:solidFill>
                <a:srgbClr val="163832"/>
              </a:solidFill>
              <a:latin typeface="Times New Roman" panose="02020603050405020304" pitchFamily="18" charset="0"/>
              <a:ea typeface="Calibri"/>
              <a:cs typeface="Times New Roman" panose="02020603050405020304" pitchFamily="18" charset="0"/>
            </a:endParaRPr>
          </a:p>
        </xdr:txBody>
      </xdr:sp>
      <xdr:sp macro="" textlink="KPI!C8">
        <xdr:nvSpPr>
          <xdr:cNvPr id="12" name="Rectangle: Rounded Corners 11">
            <a:extLst>
              <a:ext uri="{FF2B5EF4-FFF2-40B4-BE49-F238E27FC236}">
                <a16:creationId xmlns:a16="http://schemas.microsoft.com/office/drawing/2014/main" id="{4400983A-B257-38EC-8C45-4E22C83951B3}"/>
              </a:ext>
            </a:extLst>
          </xdr:cNvPr>
          <xdr:cNvSpPr/>
        </xdr:nvSpPr>
        <xdr:spPr>
          <a:xfrm>
            <a:off x="301297" y="1212194"/>
            <a:ext cx="1284013" cy="338082"/>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F690BF6-5737-4717-90BD-044EECF01FB7}" type="TxLink">
              <a:rPr lang="en-US" sz="1600" b="1" i="0" u="none" strike="noStrike">
                <a:solidFill>
                  <a:srgbClr val="163832"/>
                </a:solidFill>
                <a:latin typeface="Times New Roman" panose="02020603050405020304" pitchFamily="18" charset="0"/>
                <a:ea typeface="Calibri"/>
                <a:cs typeface="Times New Roman" panose="02020603050405020304" pitchFamily="18" charset="0"/>
              </a:rPr>
              <a:pPr algn="ctr"/>
              <a:t>10 K</a:t>
            </a:fld>
            <a:endParaRPr lang="en-IN" sz="6000" b="1">
              <a:solidFill>
                <a:srgbClr val="163832"/>
              </a:solidFill>
              <a:latin typeface="Times New Roman" panose="02020603050405020304" pitchFamily="18" charset="0"/>
              <a:cs typeface="Times New Roman" panose="02020603050405020304" pitchFamily="18" charset="0"/>
            </a:endParaRPr>
          </a:p>
        </xdr:txBody>
      </xdr:sp>
    </xdr:grpSp>
    <xdr:clientData/>
  </xdr:twoCellAnchor>
  <xdr:twoCellAnchor>
    <xdr:from>
      <xdr:col>8</xdr:col>
      <xdr:colOff>492672</xdr:colOff>
      <xdr:row>4</xdr:row>
      <xdr:rowOff>28575</xdr:rowOff>
    </xdr:from>
    <xdr:to>
      <xdr:col>11</xdr:col>
      <xdr:colOff>373553</xdr:colOff>
      <xdr:row>8</xdr:row>
      <xdr:rowOff>30611</xdr:rowOff>
    </xdr:to>
    <xdr:grpSp>
      <xdr:nvGrpSpPr>
        <xdr:cNvPr id="13" name="Group 12">
          <a:extLst>
            <a:ext uri="{FF2B5EF4-FFF2-40B4-BE49-F238E27FC236}">
              <a16:creationId xmlns:a16="http://schemas.microsoft.com/office/drawing/2014/main" id="{D3037EC6-6385-4E42-A421-D37ADE9B64AF}"/>
            </a:ext>
          </a:extLst>
        </xdr:cNvPr>
        <xdr:cNvGrpSpPr/>
      </xdr:nvGrpSpPr>
      <xdr:grpSpPr>
        <a:xfrm>
          <a:off x="5355773" y="747766"/>
          <a:ext cx="1704544" cy="721227"/>
          <a:chOff x="17519" y="814551"/>
          <a:chExt cx="1795516" cy="832069"/>
        </a:xfrm>
        <a:solidFill>
          <a:srgbClr val="6B9071"/>
        </a:solidFill>
      </xdr:grpSpPr>
      <xdr:sp macro="" textlink="">
        <xdr:nvSpPr>
          <xdr:cNvPr id="14" name="Rectangle: Rounded Corners 13">
            <a:extLst>
              <a:ext uri="{FF2B5EF4-FFF2-40B4-BE49-F238E27FC236}">
                <a16:creationId xmlns:a16="http://schemas.microsoft.com/office/drawing/2014/main" id="{75E36FE0-ACCF-3623-F303-EF4028CDA897}"/>
              </a:ext>
            </a:extLst>
          </xdr:cNvPr>
          <xdr:cNvSpPr/>
        </xdr:nvSpPr>
        <xdr:spPr>
          <a:xfrm>
            <a:off x="17519" y="814551"/>
            <a:ext cx="1795516" cy="832069"/>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ctr"/>
            <a:r>
              <a:rPr lang="en-IN" sz="1400" b="0" i="0" u="none" strike="noStrike">
                <a:solidFill>
                  <a:srgbClr val="163832"/>
                </a:solidFill>
                <a:latin typeface="Times New Roman" panose="02020603050405020304" pitchFamily="18" charset="0"/>
                <a:ea typeface="Calibri"/>
                <a:cs typeface="Times New Roman" panose="02020603050405020304" pitchFamily="18" charset="0"/>
              </a:rPr>
              <a:t>Total</a:t>
            </a:r>
            <a:r>
              <a:rPr lang="en-IN" sz="1400" b="0" i="0" u="none" strike="noStrike" baseline="0">
                <a:solidFill>
                  <a:srgbClr val="163832"/>
                </a:solidFill>
                <a:latin typeface="Times New Roman" panose="02020603050405020304" pitchFamily="18" charset="0"/>
                <a:ea typeface="Calibri"/>
                <a:cs typeface="Times New Roman" panose="02020603050405020304" pitchFamily="18" charset="0"/>
              </a:rPr>
              <a:t> Collection</a:t>
            </a:r>
            <a:endParaRPr lang="en-IN" sz="1400" b="0" i="0" u="none" strike="noStrike">
              <a:solidFill>
                <a:srgbClr val="163832"/>
              </a:solidFill>
              <a:latin typeface="Times New Roman" panose="02020603050405020304" pitchFamily="18" charset="0"/>
              <a:ea typeface="Calibri"/>
              <a:cs typeface="Times New Roman" panose="02020603050405020304" pitchFamily="18" charset="0"/>
            </a:endParaRPr>
          </a:p>
        </xdr:txBody>
      </xdr:sp>
      <xdr:sp macro="" textlink="KPI!C11">
        <xdr:nvSpPr>
          <xdr:cNvPr id="15" name="Rectangle: Rounded Corners 14">
            <a:extLst>
              <a:ext uri="{FF2B5EF4-FFF2-40B4-BE49-F238E27FC236}">
                <a16:creationId xmlns:a16="http://schemas.microsoft.com/office/drawing/2014/main" id="{52857EA3-7C5B-EA62-073B-E805767047B5}"/>
              </a:ext>
            </a:extLst>
          </xdr:cNvPr>
          <xdr:cNvSpPr/>
        </xdr:nvSpPr>
        <xdr:spPr>
          <a:xfrm>
            <a:off x="228010" y="1212194"/>
            <a:ext cx="1418298" cy="338083"/>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F69A870-EAA2-4732-842E-BEB95AED30BF}" type="TxLink">
              <a:rPr lang="en-US" sz="1600" b="1" i="0" u="none" strike="noStrike">
                <a:solidFill>
                  <a:srgbClr val="163832"/>
                </a:solidFill>
                <a:latin typeface="Times New Roman" panose="02020603050405020304" pitchFamily="18" charset="0"/>
                <a:ea typeface="Calibri"/>
                <a:cs typeface="Times New Roman" panose="02020603050405020304" pitchFamily="18" charset="0"/>
              </a:rPr>
              <a:pPr algn="ctr"/>
              <a:t>$ 30.65 M</a:t>
            </a:fld>
            <a:endParaRPr lang="en-IN" sz="3200" b="1" i="0" u="none" strike="noStrike">
              <a:solidFill>
                <a:srgbClr val="163832"/>
              </a:solidFill>
              <a:latin typeface="Times New Roman" panose="02020603050405020304" pitchFamily="18" charset="0"/>
              <a:ea typeface="Calibri"/>
              <a:cs typeface="Times New Roman" panose="02020603050405020304" pitchFamily="18" charset="0"/>
            </a:endParaRPr>
          </a:p>
        </xdr:txBody>
      </xdr:sp>
    </xdr:grpSp>
    <xdr:clientData/>
  </xdr:twoCellAnchor>
  <xdr:twoCellAnchor>
    <xdr:from>
      <xdr:col>11</xdr:col>
      <xdr:colOff>464098</xdr:colOff>
      <xdr:row>4</xdr:row>
      <xdr:rowOff>28575</xdr:rowOff>
    </xdr:from>
    <xdr:to>
      <xdr:col>14</xdr:col>
      <xdr:colOff>344979</xdr:colOff>
      <xdr:row>8</xdr:row>
      <xdr:rowOff>30611</xdr:rowOff>
    </xdr:to>
    <xdr:grpSp>
      <xdr:nvGrpSpPr>
        <xdr:cNvPr id="16" name="Group 15">
          <a:extLst>
            <a:ext uri="{FF2B5EF4-FFF2-40B4-BE49-F238E27FC236}">
              <a16:creationId xmlns:a16="http://schemas.microsoft.com/office/drawing/2014/main" id="{E6F9F0D7-1BF8-4B13-9A48-93C87CBACA03}"/>
            </a:ext>
          </a:extLst>
        </xdr:cNvPr>
        <xdr:cNvGrpSpPr/>
      </xdr:nvGrpSpPr>
      <xdr:grpSpPr>
        <a:xfrm>
          <a:off x="7150862" y="747766"/>
          <a:ext cx="1704544" cy="721227"/>
          <a:chOff x="17519" y="814551"/>
          <a:chExt cx="1795516" cy="832069"/>
        </a:xfrm>
        <a:solidFill>
          <a:srgbClr val="6B9071"/>
        </a:solidFill>
      </xdr:grpSpPr>
      <xdr:sp macro="" textlink="">
        <xdr:nvSpPr>
          <xdr:cNvPr id="17" name="Rectangle: Rounded Corners 16">
            <a:extLst>
              <a:ext uri="{FF2B5EF4-FFF2-40B4-BE49-F238E27FC236}">
                <a16:creationId xmlns:a16="http://schemas.microsoft.com/office/drawing/2014/main" id="{EBB63571-1794-948E-8EA0-0160B0B40565}"/>
              </a:ext>
            </a:extLst>
          </xdr:cNvPr>
          <xdr:cNvSpPr/>
        </xdr:nvSpPr>
        <xdr:spPr>
          <a:xfrm>
            <a:off x="17519" y="814551"/>
            <a:ext cx="1795516" cy="832069"/>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ctr"/>
            <a:r>
              <a:rPr lang="en-IN" sz="1400" b="0" i="0" u="none" strike="noStrike">
                <a:solidFill>
                  <a:srgbClr val="163832"/>
                </a:solidFill>
                <a:latin typeface="Times New Roman" panose="02020603050405020304" pitchFamily="18" charset="0"/>
                <a:ea typeface="Calibri"/>
                <a:cs typeface="Times New Roman" panose="02020603050405020304" pitchFamily="18" charset="0"/>
              </a:rPr>
              <a:t>Follow</a:t>
            </a:r>
            <a:r>
              <a:rPr lang="en-IN" sz="1400" b="0" i="0" u="none" strike="noStrike" baseline="0">
                <a:solidFill>
                  <a:srgbClr val="163832"/>
                </a:solidFill>
                <a:latin typeface="Times New Roman" panose="02020603050405020304" pitchFamily="18" charset="0"/>
                <a:ea typeface="Calibri"/>
                <a:cs typeface="Times New Roman" panose="02020603050405020304" pitchFamily="18" charset="0"/>
              </a:rPr>
              <a:t>-Up Rate</a:t>
            </a:r>
          </a:p>
        </xdr:txBody>
      </xdr:sp>
      <xdr:sp macro="" textlink="KPI!C16">
        <xdr:nvSpPr>
          <xdr:cNvPr id="18" name="Rectangle: Rounded Corners 17">
            <a:extLst>
              <a:ext uri="{FF2B5EF4-FFF2-40B4-BE49-F238E27FC236}">
                <a16:creationId xmlns:a16="http://schemas.microsoft.com/office/drawing/2014/main" id="{025255A2-C131-71E2-5E90-668ADD90F017}"/>
              </a:ext>
            </a:extLst>
          </xdr:cNvPr>
          <xdr:cNvSpPr/>
        </xdr:nvSpPr>
        <xdr:spPr>
          <a:xfrm>
            <a:off x="264653" y="1221984"/>
            <a:ext cx="1418298" cy="338083"/>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A1D2F04-ECFA-4273-9A6C-A036374E1DC0}" type="TxLink">
              <a:rPr lang="en-US" sz="1600" b="1" i="0" u="none" strike="noStrike">
                <a:solidFill>
                  <a:srgbClr val="163832"/>
                </a:solidFill>
                <a:latin typeface="Times New Roman" panose="02020603050405020304" pitchFamily="18" charset="0"/>
                <a:ea typeface="Calibri"/>
                <a:cs typeface="Times New Roman" panose="02020603050405020304" pitchFamily="18" charset="0"/>
              </a:rPr>
              <a:pPr algn="ctr"/>
              <a:t>49.84%</a:t>
            </a:fld>
            <a:endParaRPr lang="en-IN" sz="3200" b="1" i="0" u="none" strike="noStrike">
              <a:solidFill>
                <a:srgbClr val="163832"/>
              </a:solidFill>
              <a:latin typeface="Times New Roman" panose="02020603050405020304" pitchFamily="18" charset="0"/>
              <a:ea typeface="Calibri"/>
              <a:cs typeface="Times New Roman" panose="02020603050405020304" pitchFamily="18" charset="0"/>
            </a:endParaRPr>
          </a:p>
        </xdr:txBody>
      </xdr:sp>
    </xdr:grpSp>
    <xdr:clientData/>
  </xdr:twoCellAnchor>
  <xdr:twoCellAnchor>
    <xdr:from>
      <xdr:col>14</xdr:col>
      <xdr:colOff>409246</xdr:colOff>
      <xdr:row>4</xdr:row>
      <xdr:rowOff>28575</xdr:rowOff>
    </xdr:from>
    <xdr:to>
      <xdr:col>17</xdr:col>
      <xdr:colOff>290127</xdr:colOff>
      <xdr:row>8</xdr:row>
      <xdr:rowOff>30611</xdr:rowOff>
    </xdr:to>
    <xdr:grpSp>
      <xdr:nvGrpSpPr>
        <xdr:cNvPr id="19" name="Group 18">
          <a:extLst>
            <a:ext uri="{FF2B5EF4-FFF2-40B4-BE49-F238E27FC236}">
              <a16:creationId xmlns:a16="http://schemas.microsoft.com/office/drawing/2014/main" id="{D4325EA7-6786-4EB5-B94C-6C7902895946}"/>
            </a:ext>
          </a:extLst>
        </xdr:cNvPr>
        <xdr:cNvGrpSpPr/>
      </xdr:nvGrpSpPr>
      <xdr:grpSpPr>
        <a:xfrm>
          <a:off x="8919673" y="747766"/>
          <a:ext cx="1704544" cy="721227"/>
          <a:chOff x="17519" y="814551"/>
          <a:chExt cx="1795516" cy="832069"/>
        </a:xfrm>
        <a:solidFill>
          <a:srgbClr val="6B9071"/>
        </a:solidFill>
      </xdr:grpSpPr>
      <xdr:sp macro="" textlink="">
        <xdr:nvSpPr>
          <xdr:cNvPr id="20" name="Rectangle: Rounded Corners 19">
            <a:extLst>
              <a:ext uri="{FF2B5EF4-FFF2-40B4-BE49-F238E27FC236}">
                <a16:creationId xmlns:a16="http://schemas.microsoft.com/office/drawing/2014/main" id="{297436F9-FAB6-FE76-52AC-450A469CCCEE}"/>
              </a:ext>
            </a:extLst>
          </xdr:cNvPr>
          <xdr:cNvSpPr/>
        </xdr:nvSpPr>
        <xdr:spPr>
          <a:xfrm>
            <a:off x="17519" y="814551"/>
            <a:ext cx="1795516" cy="832069"/>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ctr"/>
            <a:r>
              <a:rPr lang="en-IN" sz="1400" b="0" i="0" u="none" strike="noStrike" baseline="0">
                <a:solidFill>
                  <a:srgbClr val="163832"/>
                </a:solidFill>
                <a:latin typeface="Times New Roman" panose="02020603050405020304" pitchFamily="18" charset="0"/>
                <a:ea typeface="Calibri"/>
                <a:cs typeface="Times New Roman" panose="02020603050405020304" pitchFamily="18" charset="0"/>
              </a:rPr>
              <a:t>Total Lab Tests</a:t>
            </a:r>
          </a:p>
        </xdr:txBody>
      </xdr:sp>
      <xdr:sp macro="" textlink="KPI!C19">
        <xdr:nvSpPr>
          <xdr:cNvPr id="21" name="Rectangle: Rounded Corners 20">
            <a:extLst>
              <a:ext uri="{FF2B5EF4-FFF2-40B4-BE49-F238E27FC236}">
                <a16:creationId xmlns:a16="http://schemas.microsoft.com/office/drawing/2014/main" id="{94D1A8A3-A01B-6107-A789-D59D908BB054}"/>
              </a:ext>
            </a:extLst>
          </xdr:cNvPr>
          <xdr:cNvSpPr/>
        </xdr:nvSpPr>
        <xdr:spPr>
          <a:xfrm>
            <a:off x="264653" y="1221984"/>
            <a:ext cx="1418298" cy="338083"/>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6D21C7EA-75D9-483B-AFCE-6F29B742264F}" type="TxLink">
              <a:rPr lang="en-US" sz="1600" b="1" i="0" u="none" strike="noStrike">
                <a:solidFill>
                  <a:srgbClr val="163832"/>
                </a:solidFill>
                <a:latin typeface="Times New Roman" panose="02020603050405020304" pitchFamily="18" charset="0"/>
                <a:ea typeface="Calibri"/>
                <a:cs typeface="Times New Roman" panose="02020603050405020304" pitchFamily="18" charset="0"/>
              </a:rPr>
              <a:pPr marL="0" indent="0" algn="ctr"/>
              <a:t>10 K</a:t>
            </a:fld>
            <a:endParaRPr lang="en-US" sz="3200" b="1" i="0" u="none" strike="noStrike">
              <a:solidFill>
                <a:srgbClr val="163832"/>
              </a:solidFill>
              <a:latin typeface="Times New Roman" panose="02020603050405020304" pitchFamily="18" charset="0"/>
              <a:ea typeface="Calibri"/>
              <a:cs typeface="Times New Roman" panose="02020603050405020304" pitchFamily="18" charset="0"/>
            </a:endParaRPr>
          </a:p>
        </xdr:txBody>
      </xdr:sp>
    </xdr:grpSp>
    <xdr:clientData/>
  </xdr:twoCellAnchor>
  <xdr:twoCellAnchor>
    <xdr:from>
      <xdr:col>17</xdr:col>
      <xdr:colOff>353629</xdr:colOff>
      <xdr:row>4</xdr:row>
      <xdr:rowOff>28575</xdr:rowOff>
    </xdr:from>
    <xdr:to>
      <xdr:col>20</xdr:col>
      <xdr:colOff>234510</xdr:colOff>
      <xdr:row>8</xdr:row>
      <xdr:rowOff>30611</xdr:rowOff>
    </xdr:to>
    <xdr:grpSp>
      <xdr:nvGrpSpPr>
        <xdr:cNvPr id="23" name="Group 22">
          <a:extLst>
            <a:ext uri="{FF2B5EF4-FFF2-40B4-BE49-F238E27FC236}">
              <a16:creationId xmlns:a16="http://schemas.microsoft.com/office/drawing/2014/main" id="{1325983C-B116-4CA0-9FF2-710A008C84D2}"/>
            </a:ext>
          </a:extLst>
        </xdr:cNvPr>
        <xdr:cNvGrpSpPr/>
      </xdr:nvGrpSpPr>
      <xdr:grpSpPr>
        <a:xfrm>
          <a:off x="10687719" y="747766"/>
          <a:ext cx="1704544" cy="721227"/>
          <a:chOff x="17519" y="814551"/>
          <a:chExt cx="1795516" cy="832069"/>
        </a:xfrm>
        <a:solidFill>
          <a:srgbClr val="6B9071"/>
        </a:solidFill>
      </xdr:grpSpPr>
      <xdr:sp macro="" textlink="">
        <xdr:nvSpPr>
          <xdr:cNvPr id="24" name="Rectangle: Rounded Corners 23">
            <a:extLst>
              <a:ext uri="{FF2B5EF4-FFF2-40B4-BE49-F238E27FC236}">
                <a16:creationId xmlns:a16="http://schemas.microsoft.com/office/drawing/2014/main" id="{6D2724C5-84A1-1A2F-E6B3-0BB7DA19C523}"/>
              </a:ext>
            </a:extLst>
          </xdr:cNvPr>
          <xdr:cNvSpPr/>
        </xdr:nvSpPr>
        <xdr:spPr>
          <a:xfrm>
            <a:off x="17519" y="814551"/>
            <a:ext cx="1795516" cy="832069"/>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ctr"/>
            <a:r>
              <a:rPr lang="en-IN" sz="1400" b="0" i="0" u="none" strike="noStrike" baseline="0">
                <a:solidFill>
                  <a:srgbClr val="163832"/>
                </a:solidFill>
                <a:latin typeface="Times New Roman" panose="02020603050405020304" pitchFamily="18" charset="0"/>
                <a:ea typeface="Calibri"/>
                <a:cs typeface="Times New Roman" panose="02020603050405020304" pitchFamily="18" charset="0"/>
              </a:rPr>
              <a:t>Doctor Workload</a:t>
            </a:r>
          </a:p>
        </xdr:txBody>
      </xdr:sp>
      <xdr:sp macro="" textlink="KPI!C22">
        <xdr:nvSpPr>
          <xdr:cNvPr id="25" name="Rectangle: Rounded Corners 24">
            <a:extLst>
              <a:ext uri="{FF2B5EF4-FFF2-40B4-BE49-F238E27FC236}">
                <a16:creationId xmlns:a16="http://schemas.microsoft.com/office/drawing/2014/main" id="{26EB5318-0291-8B30-395E-3BDF65696A66}"/>
              </a:ext>
            </a:extLst>
          </xdr:cNvPr>
          <xdr:cNvSpPr/>
        </xdr:nvSpPr>
        <xdr:spPr>
          <a:xfrm>
            <a:off x="209799" y="1221984"/>
            <a:ext cx="1418298" cy="338083"/>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97F862CF-8761-4780-A1A6-E7445D1019D0}" type="TxLink">
              <a:rPr lang="en-US" sz="1600" b="1" i="0" u="none" strike="noStrike">
                <a:solidFill>
                  <a:srgbClr val="163832"/>
                </a:solidFill>
                <a:latin typeface="Times New Roman" panose="02020603050405020304" pitchFamily="18" charset="0"/>
                <a:ea typeface="Calibri"/>
                <a:cs typeface="Times New Roman" panose="02020603050405020304" pitchFamily="18" charset="0"/>
              </a:rPr>
              <a:pPr marL="0" indent="0" algn="ctr"/>
              <a:t>10</a:t>
            </a:fld>
            <a:endParaRPr lang="en-US" sz="3200" b="1" i="0" u="none" strike="noStrike">
              <a:solidFill>
                <a:srgbClr val="163832"/>
              </a:solidFill>
              <a:latin typeface="Times New Roman" panose="02020603050405020304" pitchFamily="18" charset="0"/>
              <a:ea typeface="Calibri"/>
              <a:cs typeface="Times New Roman" panose="02020603050405020304" pitchFamily="18" charset="0"/>
            </a:endParaRPr>
          </a:p>
        </xdr:txBody>
      </xdr:sp>
    </xdr:grpSp>
    <xdr:clientData/>
  </xdr:twoCellAnchor>
  <xdr:twoCellAnchor editAs="oneCell">
    <xdr:from>
      <xdr:col>19</xdr:col>
      <xdr:colOff>280276</xdr:colOff>
      <xdr:row>12</xdr:row>
      <xdr:rowOff>34035</xdr:rowOff>
    </xdr:from>
    <xdr:to>
      <xdr:col>23</xdr:col>
      <xdr:colOff>199448</xdr:colOff>
      <xdr:row>17</xdr:row>
      <xdr:rowOff>61311</xdr:rowOff>
    </xdr:to>
    <mc:AlternateContent xmlns:mc="http://schemas.openxmlformats.org/markup-compatibility/2006" xmlns:a14="http://schemas.microsoft.com/office/drawing/2010/main">
      <mc:Choice Requires="a14">
        <xdr:graphicFrame macro="">
          <xdr:nvGraphicFramePr>
            <xdr:cNvPr id="29" name="Status 1">
              <a:extLst>
                <a:ext uri="{FF2B5EF4-FFF2-40B4-BE49-F238E27FC236}">
                  <a16:creationId xmlns:a16="http://schemas.microsoft.com/office/drawing/2014/main" id="{0266B668-DB1D-448F-85DB-2B0D89FB01C0}"/>
                </a:ext>
              </a:extLst>
            </xdr:cNvPr>
            <xdr:cNvGraphicFramePr/>
          </xdr:nvGraphicFramePr>
          <xdr:xfrm>
            <a:off x="0" y="0"/>
            <a:ext cx="0" cy="0"/>
          </xdr:xfrm>
          <a:graphic>
            <a:graphicData uri="http://schemas.microsoft.com/office/drawing/2010/slicer">
              <sle:slicer xmlns:sle="http://schemas.microsoft.com/office/drawing/2010/slicer" name="Status 1"/>
            </a:graphicData>
          </a:graphic>
        </xdr:graphicFrame>
      </mc:Choice>
      <mc:Fallback xmlns="">
        <xdr:sp macro="" textlink="">
          <xdr:nvSpPr>
            <xdr:cNvPr id="0" name=""/>
            <xdr:cNvSpPr>
              <a:spLocks noTextEdit="1"/>
            </xdr:cNvSpPr>
          </xdr:nvSpPr>
          <xdr:spPr>
            <a:xfrm>
              <a:off x="11929242" y="2241207"/>
              <a:ext cx="2371585" cy="94693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61309</xdr:colOff>
      <xdr:row>8</xdr:row>
      <xdr:rowOff>113862</xdr:rowOff>
    </xdr:from>
    <xdr:to>
      <xdr:col>12</xdr:col>
      <xdr:colOff>324068</xdr:colOff>
      <xdr:row>21</xdr:row>
      <xdr:rowOff>10886</xdr:rowOff>
    </xdr:to>
    <xdr:graphicFrame macro="">
      <xdr:nvGraphicFramePr>
        <xdr:cNvPr id="22" name="Chart 21">
          <a:extLst>
            <a:ext uri="{FF2B5EF4-FFF2-40B4-BE49-F238E27FC236}">
              <a16:creationId xmlns:a16="http://schemas.microsoft.com/office/drawing/2014/main" id="{B2AB6CC1-CFF3-4833-B2FA-4DEFF61420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60613</xdr:colOff>
      <xdr:row>8</xdr:row>
      <xdr:rowOff>113862</xdr:rowOff>
    </xdr:from>
    <xdr:to>
      <xdr:col>5</xdr:col>
      <xdr:colOff>560552</xdr:colOff>
      <xdr:row>33</xdr:row>
      <xdr:rowOff>51954</xdr:rowOff>
    </xdr:to>
    <xdr:graphicFrame macro="">
      <xdr:nvGraphicFramePr>
        <xdr:cNvPr id="28" name="Chart 27">
          <a:extLst>
            <a:ext uri="{FF2B5EF4-FFF2-40B4-BE49-F238E27FC236}">
              <a16:creationId xmlns:a16="http://schemas.microsoft.com/office/drawing/2014/main" id="{48C25297-34AB-4C0D-9F85-4A41049AFB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19</xdr:col>
      <xdr:colOff>280275</xdr:colOff>
      <xdr:row>17</xdr:row>
      <xdr:rowOff>122620</xdr:rowOff>
    </xdr:from>
    <xdr:to>
      <xdr:col>23</xdr:col>
      <xdr:colOff>192689</xdr:colOff>
      <xdr:row>22</xdr:row>
      <xdr:rowOff>131379</xdr:rowOff>
    </xdr:to>
    <mc:AlternateContent xmlns:mc="http://schemas.openxmlformats.org/markup-compatibility/2006" xmlns:a14="http://schemas.microsoft.com/office/drawing/2010/main">
      <mc:Choice Requires="a14">
        <xdr:graphicFrame macro="">
          <xdr:nvGraphicFramePr>
            <xdr:cNvPr id="31" name="Test Result 1">
              <a:extLst>
                <a:ext uri="{FF2B5EF4-FFF2-40B4-BE49-F238E27FC236}">
                  <a16:creationId xmlns:a16="http://schemas.microsoft.com/office/drawing/2014/main" id="{695A9AAA-F40A-4241-8C11-1A4B9F3964AE}"/>
                </a:ext>
              </a:extLst>
            </xdr:cNvPr>
            <xdr:cNvGraphicFramePr/>
          </xdr:nvGraphicFramePr>
          <xdr:xfrm>
            <a:off x="0" y="0"/>
            <a:ext cx="0" cy="0"/>
          </xdr:xfrm>
          <a:graphic>
            <a:graphicData uri="http://schemas.microsoft.com/office/drawing/2010/slicer">
              <sle:slicer xmlns:sle="http://schemas.microsoft.com/office/drawing/2010/slicer" name="Test Result 1"/>
            </a:graphicData>
          </a:graphic>
        </xdr:graphicFrame>
      </mc:Choice>
      <mc:Fallback xmlns="">
        <xdr:sp macro="" textlink="">
          <xdr:nvSpPr>
            <xdr:cNvPr id="0" name=""/>
            <xdr:cNvSpPr>
              <a:spLocks noTextEdit="1"/>
            </xdr:cNvSpPr>
          </xdr:nvSpPr>
          <xdr:spPr>
            <a:xfrm>
              <a:off x="11929241" y="3249448"/>
              <a:ext cx="2364827" cy="92841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464206</xdr:colOff>
      <xdr:row>21</xdr:row>
      <xdr:rowOff>77932</xdr:rowOff>
    </xdr:from>
    <xdr:to>
      <xdr:col>19</xdr:col>
      <xdr:colOff>131378</xdr:colOff>
      <xdr:row>33</xdr:row>
      <xdr:rowOff>60614</xdr:rowOff>
    </xdr:to>
    <xdr:graphicFrame macro="">
      <xdr:nvGraphicFramePr>
        <xdr:cNvPr id="26" name="Chart 25">
          <a:extLst>
            <a:ext uri="{FF2B5EF4-FFF2-40B4-BE49-F238E27FC236}">
              <a16:creationId xmlns:a16="http://schemas.microsoft.com/office/drawing/2014/main" id="{D25BBFD1-86BB-495C-8BCE-E7BAAC4B9C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19</xdr:col>
      <xdr:colOff>271516</xdr:colOff>
      <xdr:row>22</xdr:row>
      <xdr:rowOff>166414</xdr:rowOff>
    </xdr:from>
    <xdr:to>
      <xdr:col>23</xdr:col>
      <xdr:colOff>190938</xdr:colOff>
      <xdr:row>28</xdr:row>
      <xdr:rowOff>1</xdr:rowOff>
    </xdr:to>
    <mc:AlternateContent xmlns:mc="http://schemas.openxmlformats.org/markup-compatibility/2006" xmlns:a14="http://schemas.microsoft.com/office/drawing/2010/main">
      <mc:Choice Requires="a14">
        <xdr:graphicFrame macro="">
          <xdr:nvGraphicFramePr>
            <xdr:cNvPr id="34" name="Visit Type 1">
              <a:extLst>
                <a:ext uri="{FF2B5EF4-FFF2-40B4-BE49-F238E27FC236}">
                  <a16:creationId xmlns:a16="http://schemas.microsoft.com/office/drawing/2014/main" id="{783A8AC0-33BC-45DE-986D-0CF82284CDB5}"/>
                </a:ext>
              </a:extLst>
            </xdr:cNvPr>
            <xdr:cNvGraphicFramePr/>
          </xdr:nvGraphicFramePr>
          <xdr:xfrm>
            <a:off x="0" y="0"/>
            <a:ext cx="0" cy="0"/>
          </xdr:xfrm>
          <a:graphic>
            <a:graphicData uri="http://schemas.microsoft.com/office/drawing/2010/slicer">
              <sle:slicer xmlns:sle="http://schemas.microsoft.com/office/drawing/2010/slicer" name="Visit Type 1"/>
            </a:graphicData>
          </a:graphic>
        </xdr:graphicFrame>
      </mc:Choice>
      <mc:Fallback xmlns="">
        <xdr:sp macro="" textlink="">
          <xdr:nvSpPr>
            <xdr:cNvPr id="0" name=""/>
            <xdr:cNvSpPr>
              <a:spLocks noTextEdit="1"/>
            </xdr:cNvSpPr>
          </xdr:nvSpPr>
          <xdr:spPr>
            <a:xfrm>
              <a:off x="11920482" y="4247932"/>
              <a:ext cx="2371835" cy="90213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280275</xdr:colOff>
      <xdr:row>28</xdr:row>
      <xdr:rowOff>52552</xdr:rowOff>
    </xdr:from>
    <xdr:to>
      <xdr:col>23</xdr:col>
      <xdr:colOff>183931</xdr:colOff>
      <xdr:row>33</xdr:row>
      <xdr:rowOff>78828</xdr:rowOff>
    </xdr:to>
    <mc:AlternateContent xmlns:mc="http://schemas.openxmlformats.org/markup-compatibility/2006" xmlns:a14="http://schemas.microsoft.com/office/drawing/2010/main">
      <mc:Choice Requires="a14">
        <xdr:graphicFrame macro="">
          <xdr:nvGraphicFramePr>
            <xdr:cNvPr id="35" name="Outcome 1">
              <a:extLst>
                <a:ext uri="{FF2B5EF4-FFF2-40B4-BE49-F238E27FC236}">
                  <a16:creationId xmlns:a16="http://schemas.microsoft.com/office/drawing/2014/main" id="{773DEEF3-D6FD-427E-BA2F-5B9FC5A62B25}"/>
                </a:ext>
              </a:extLst>
            </xdr:cNvPr>
            <xdr:cNvGraphicFramePr/>
          </xdr:nvGraphicFramePr>
          <xdr:xfrm>
            <a:off x="0" y="0"/>
            <a:ext cx="0" cy="0"/>
          </xdr:xfrm>
          <a:graphic>
            <a:graphicData uri="http://schemas.microsoft.com/office/drawing/2010/slicer">
              <sle:slicer xmlns:sle="http://schemas.microsoft.com/office/drawing/2010/slicer" name="Outcome 1"/>
            </a:graphicData>
          </a:graphic>
        </xdr:graphicFrame>
      </mc:Choice>
      <mc:Fallback xmlns="">
        <xdr:sp macro="" textlink="">
          <xdr:nvSpPr>
            <xdr:cNvPr id="0" name=""/>
            <xdr:cNvSpPr>
              <a:spLocks noTextEdit="1"/>
            </xdr:cNvSpPr>
          </xdr:nvSpPr>
          <xdr:spPr>
            <a:xfrm>
              <a:off x="11929241" y="5202621"/>
              <a:ext cx="2356069" cy="94593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299663</xdr:colOff>
      <xdr:row>4</xdr:row>
      <xdr:rowOff>32078</xdr:rowOff>
    </xdr:from>
    <xdr:to>
      <xdr:col>23</xdr:col>
      <xdr:colOff>194221</xdr:colOff>
      <xdr:row>8</xdr:row>
      <xdr:rowOff>34114</xdr:rowOff>
    </xdr:to>
    <xdr:grpSp>
      <xdr:nvGrpSpPr>
        <xdr:cNvPr id="43" name="Group 42">
          <a:extLst>
            <a:ext uri="{FF2B5EF4-FFF2-40B4-BE49-F238E27FC236}">
              <a16:creationId xmlns:a16="http://schemas.microsoft.com/office/drawing/2014/main" id="{2C2FA34D-0AD1-4108-9EB5-7E1B46F5D74D}"/>
            </a:ext>
          </a:extLst>
        </xdr:cNvPr>
        <xdr:cNvGrpSpPr/>
      </xdr:nvGrpSpPr>
      <xdr:grpSpPr>
        <a:xfrm>
          <a:off x="12457416" y="751269"/>
          <a:ext cx="1718221" cy="721227"/>
          <a:chOff x="17519" y="814551"/>
          <a:chExt cx="1795516" cy="832069"/>
        </a:xfrm>
        <a:solidFill>
          <a:srgbClr val="6B9071"/>
        </a:solidFill>
      </xdr:grpSpPr>
      <xdr:sp macro="" textlink="">
        <xdr:nvSpPr>
          <xdr:cNvPr id="44" name="Rectangle: Rounded Corners 43">
            <a:extLst>
              <a:ext uri="{FF2B5EF4-FFF2-40B4-BE49-F238E27FC236}">
                <a16:creationId xmlns:a16="http://schemas.microsoft.com/office/drawing/2014/main" id="{D9C20602-5A6F-6ABC-4D6E-0E376554896D}"/>
              </a:ext>
            </a:extLst>
          </xdr:cNvPr>
          <xdr:cNvSpPr/>
        </xdr:nvSpPr>
        <xdr:spPr>
          <a:xfrm>
            <a:off x="17519" y="814551"/>
            <a:ext cx="1795516" cy="832069"/>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ctr"/>
            <a:r>
              <a:rPr lang="en-IN" sz="1400" b="0" i="0" u="none" strike="noStrike" baseline="0">
                <a:solidFill>
                  <a:srgbClr val="163832"/>
                </a:solidFill>
                <a:latin typeface="Times New Roman" panose="02020603050405020304" pitchFamily="18" charset="0"/>
                <a:ea typeface="Calibri"/>
                <a:cs typeface="Times New Roman" panose="02020603050405020304" pitchFamily="18" charset="0"/>
              </a:rPr>
              <a:t>Avg Treatment Cost</a:t>
            </a:r>
          </a:p>
          <a:p>
            <a:pPr algn="ctr"/>
            <a:endParaRPr lang="en-IN" sz="1400" b="0" i="0" u="none" strike="noStrike" baseline="0">
              <a:solidFill>
                <a:srgbClr val="163832"/>
              </a:solidFill>
              <a:latin typeface="Times New Roman" panose="02020603050405020304" pitchFamily="18" charset="0"/>
              <a:ea typeface="Calibri"/>
              <a:cs typeface="Times New Roman" panose="02020603050405020304" pitchFamily="18" charset="0"/>
            </a:endParaRPr>
          </a:p>
        </xdr:txBody>
      </xdr:sp>
      <xdr:sp macro="" textlink="KPI!C25">
        <xdr:nvSpPr>
          <xdr:cNvPr id="45" name="Rectangle: Rounded Corners 44">
            <a:extLst>
              <a:ext uri="{FF2B5EF4-FFF2-40B4-BE49-F238E27FC236}">
                <a16:creationId xmlns:a16="http://schemas.microsoft.com/office/drawing/2014/main" id="{01788E34-6A1A-FB01-D5C3-8769A0E9B809}"/>
              </a:ext>
            </a:extLst>
          </xdr:cNvPr>
          <xdr:cNvSpPr/>
        </xdr:nvSpPr>
        <xdr:spPr>
          <a:xfrm>
            <a:off x="209799" y="1221984"/>
            <a:ext cx="1418298" cy="338083"/>
          </a:xfrm>
          <a:prstGeom prst="roundRect">
            <a:avLst/>
          </a:prstGeom>
          <a:grp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4A6D4270-AAFC-4C08-8E61-09C450578344}" type="TxLink">
              <a:rPr lang="en-US" sz="1600" b="1" i="0" u="none" strike="noStrike">
                <a:solidFill>
                  <a:srgbClr val="163832"/>
                </a:solidFill>
                <a:latin typeface="Times New Roman" panose="02020603050405020304" pitchFamily="18" charset="0"/>
                <a:ea typeface="Calibri"/>
                <a:cs typeface="Times New Roman" panose="02020603050405020304" pitchFamily="18" charset="0"/>
              </a:rPr>
              <a:pPr marL="0" indent="0" algn="ctr"/>
              <a:t>$ 524.75 </a:t>
            </a:fld>
            <a:endParaRPr lang="en-US" sz="1600" b="1" i="0" u="none" strike="noStrike">
              <a:solidFill>
                <a:srgbClr val="163832"/>
              </a:solidFill>
              <a:latin typeface="Times New Roman" panose="02020603050405020304" pitchFamily="18" charset="0"/>
              <a:ea typeface="Calibri"/>
              <a:cs typeface="Times New Roman" panose="02020603050405020304" pitchFamily="18" charset="0"/>
            </a:endParaRPr>
          </a:p>
        </xdr:txBody>
      </xdr:sp>
    </xdr:grpSp>
    <xdr:clientData/>
  </xdr:twoCellAnchor>
  <xdr:twoCellAnchor editAs="oneCell">
    <xdr:from>
      <xdr:col>19</xdr:col>
      <xdr:colOff>289033</xdr:colOff>
      <xdr:row>8</xdr:row>
      <xdr:rowOff>96346</xdr:rowOff>
    </xdr:from>
    <xdr:to>
      <xdr:col>23</xdr:col>
      <xdr:colOff>192689</xdr:colOff>
      <xdr:row>11</xdr:row>
      <xdr:rowOff>148898</xdr:rowOff>
    </xdr:to>
    <mc:AlternateContent xmlns:mc="http://schemas.openxmlformats.org/markup-compatibility/2006" xmlns:a14="http://schemas.microsoft.com/office/drawing/2010/main">
      <mc:Choice Requires="a14">
        <xdr:graphicFrame macro="">
          <xdr:nvGraphicFramePr>
            <xdr:cNvPr id="46" name="Visit Date (Year) 1">
              <a:extLst>
                <a:ext uri="{FF2B5EF4-FFF2-40B4-BE49-F238E27FC236}">
                  <a16:creationId xmlns:a16="http://schemas.microsoft.com/office/drawing/2014/main" id="{5C360774-3FA3-40A5-852D-1118335ABEE6}"/>
                </a:ext>
              </a:extLst>
            </xdr:cNvPr>
            <xdr:cNvGraphicFramePr/>
          </xdr:nvGraphicFramePr>
          <xdr:xfrm>
            <a:off x="0" y="0"/>
            <a:ext cx="0" cy="0"/>
          </xdr:xfrm>
          <a:graphic>
            <a:graphicData uri="http://schemas.microsoft.com/office/drawing/2010/slicer">
              <sle:slicer xmlns:sle="http://schemas.microsoft.com/office/drawing/2010/slicer" name="Visit Date (Year) 1"/>
            </a:graphicData>
          </a:graphic>
        </xdr:graphicFrame>
      </mc:Choice>
      <mc:Fallback xmlns="">
        <xdr:sp macro="" textlink="">
          <xdr:nvSpPr>
            <xdr:cNvPr id="0" name=""/>
            <xdr:cNvSpPr>
              <a:spLocks noTextEdit="1"/>
            </xdr:cNvSpPr>
          </xdr:nvSpPr>
          <xdr:spPr>
            <a:xfrm>
              <a:off x="11937999" y="1567794"/>
              <a:ext cx="2356069" cy="60434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60157</xdr:colOff>
      <xdr:row>21</xdr:row>
      <xdr:rowOff>80211</xdr:rowOff>
    </xdr:from>
    <xdr:to>
      <xdr:col>12</xdr:col>
      <xdr:colOff>340896</xdr:colOff>
      <xdr:row>33</xdr:row>
      <xdr:rowOff>70184</xdr:rowOff>
    </xdr:to>
    <xdr:graphicFrame macro="">
      <xdr:nvGraphicFramePr>
        <xdr:cNvPr id="27" name="Chart 26">
          <a:extLst>
            <a:ext uri="{FF2B5EF4-FFF2-40B4-BE49-F238E27FC236}">
              <a16:creationId xmlns:a16="http://schemas.microsoft.com/office/drawing/2014/main" id="{4613FA9D-F6EC-4BE2-BF5E-BC3721045F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471236</xdr:colOff>
      <xdr:row>8</xdr:row>
      <xdr:rowOff>110290</xdr:rowOff>
    </xdr:from>
    <xdr:to>
      <xdr:col>19</xdr:col>
      <xdr:colOff>140368</xdr:colOff>
      <xdr:row>21</xdr:row>
      <xdr:rowOff>20053</xdr:rowOff>
    </xdr:to>
    <xdr:graphicFrame macro="">
      <xdr:nvGraphicFramePr>
        <xdr:cNvPr id="33" name="Chart 32">
          <a:extLst>
            <a:ext uri="{FF2B5EF4-FFF2-40B4-BE49-F238E27FC236}">
              <a16:creationId xmlns:a16="http://schemas.microsoft.com/office/drawing/2014/main" id="{F628E854-7478-4519-BC68-00C8BEA06E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53164</xdr:colOff>
      <xdr:row>0</xdr:row>
      <xdr:rowOff>124047</xdr:rowOff>
    </xdr:from>
    <xdr:to>
      <xdr:col>1</xdr:col>
      <xdr:colOff>569960</xdr:colOff>
      <xdr:row>3</xdr:row>
      <xdr:rowOff>62023</xdr:rowOff>
    </xdr:to>
    <xdr:pic>
      <xdr:nvPicPr>
        <xdr:cNvPr id="37" name="Picture 36">
          <a:hlinkClick xmlns:r="http://schemas.openxmlformats.org/officeDocument/2006/relationships" r:id="rId6"/>
          <a:extLst>
            <a:ext uri="{FF2B5EF4-FFF2-40B4-BE49-F238E27FC236}">
              <a16:creationId xmlns:a16="http://schemas.microsoft.com/office/drawing/2014/main" id="{DB97E170-4AE5-4524-C41F-C2DD8B81B8C3}"/>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5934" t="34777" r="56398" b="34522"/>
        <a:stretch>
          <a:fillRect/>
        </a:stretch>
      </xdr:blipFill>
      <xdr:spPr>
        <a:xfrm>
          <a:off x="53164" y="124047"/>
          <a:ext cx="1128168" cy="4961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0</xdr:colOff>
      <xdr:row>9</xdr:row>
      <xdr:rowOff>68581</xdr:rowOff>
    </xdr:from>
    <xdr:to>
      <xdr:col>13</xdr:col>
      <xdr:colOff>0</xdr:colOff>
      <xdr:row>15</xdr:row>
      <xdr:rowOff>129541</xdr:rowOff>
    </xdr:to>
    <mc:AlternateContent xmlns:mc="http://schemas.openxmlformats.org/markup-compatibility/2006" xmlns:a14="http://schemas.microsoft.com/office/drawing/2010/main">
      <mc:Choice Requires="a14">
        <xdr:graphicFrame macro="">
          <xdr:nvGraphicFramePr>
            <xdr:cNvPr id="2" name="Status 2">
              <a:extLst>
                <a:ext uri="{FF2B5EF4-FFF2-40B4-BE49-F238E27FC236}">
                  <a16:creationId xmlns:a16="http://schemas.microsoft.com/office/drawing/2014/main" id="{85069173-B7CD-8009-E9A7-412D0355140B}"/>
                </a:ext>
              </a:extLst>
            </xdr:cNvPr>
            <xdr:cNvGraphicFramePr/>
          </xdr:nvGraphicFramePr>
          <xdr:xfrm>
            <a:off x="0" y="0"/>
            <a:ext cx="0" cy="0"/>
          </xdr:xfrm>
          <a:graphic>
            <a:graphicData uri="http://schemas.microsoft.com/office/drawing/2010/slicer">
              <sle:slicer xmlns:sle="http://schemas.microsoft.com/office/drawing/2010/slicer" name="Status 2"/>
            </a:graphicData>
          </a:graphic>
        </xdr:graphicFrame>
      </mc:Choice>
      <mc:Fallback xmlns="">
        <xdr:sp macro="" textlink="">
          <xdr:nvSpPr>
            <xdr:cNvPr id="0" name=""/>
            <xdr:cNvSpPr>
              <a:spLocks noTextEdit="1"/>
            </xdr:cNvSpPr>
          </xdr:nvSpPr>
          <xdr:spPr>
            <a:xfrm>
              <a:off x="7650480" y="1714501"/>
              <a:ext cx="1828800" cy="11582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0</xdr:colOff>
      <xdr:row>31</xdr:row>
      <xdr:rowOff>0</xdr:rowOff>
    </xdr:from>
    <xdr:to>
      <xdr:col>8</xdr:col>
      <xdr:colOff>121920</xdr:colOff>
      <xdr:row>36</xdr:row>
      <xdr:rowOff>15240</xdr:rowOff>
    </xdr:to>
    <xdr:sp macro="" textlink="">
      <xdr:nvSpPr>
        <xdr:cNvPr id="5" name="Rectangle: Rounded Corners 4">
          <a:extLst>
            <a:ext uri="{FF2B5EF4-FFF2-40B4-BE49-F238E27FC236}">
              <a16:creationId xmlns:a16="http://schemas.microsoft.com/office/drawing/2014/main" id="{45869827-CADA-423D-800D-E6368156B9BA}"/>
            </a:ext>
          </a:extLst>
        </xdr:cNvPr>
        <xdr:cNvSpPr/>
      </xdr:nvSpPr>
      <xdr:spPr>
        <a:xfrm>
          <a:off x="5059680" y="5669280"/>
          <a:ext cx="1950720" cy="929640"/>
        </a:xfrm>
        <a:prstGeom prst="roundRect">
          <a:avLst/>
        </a:prstGeom>
        <a:solidFill>
          <a:srgbClr val="6B9071"/>
        </a:solid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0">
              <a:solidFill>
                <a:srgbClr val="163832"/>
              </a:solidFill>
              <a:latin typeface="Times New Roman" panose="02020603050405020304" pitchFamily="18" charset="0"/>
              <a:cs typeface="Times New Roman" panose="02020603050405020304" pitchFamily="18" charset="0"/>
            </a:rPr>
            <a:t>Abnormal</a:t>
          </a:r>
          <a:r>
            <a:rPr lang="en-IN" sz="1400" b="0" baseline="0">
              <a:solidFill>
                <a:srgbClr val="163832"/>
              </a:solidFill>
              <a:latin typeface="Times New Roman" panose="02020603050405020304" pitchFamily="18" charset="0"/>
              <a:cs typeface="Times New Roman" panose="02020603050405020304" pitchFamily="18" charset="0"/>
            </a:rPr>
            <a:t> Lab Results (in %)</a:t>
          </a:r>
          <a:endParaRPr lang="en-IN" sz="1400" b="0">
            <a:solidFill>
              <a:srgbClr val="163832"/>
            </a:solidFill>
            <a:latin typeface="Times New Roman" panose="02020603050405020304" pitchFamily="18" charset="0"/>
            <a:cs typeface="Times New Roman" panose="02020603050405020304" pitchFamily="18" charset="0"/>
          </a:endParaRPr>
        </a:p>
      </xdr:txBody>
    </xdr:sp>
    <xdr:clientData/>
  </xdr:twoCellAnchor>
  <xdr:twoCellAnchor>
    <xdr:from>
      <xdr:col>5</xdr:col>
      <xdr:colOff>373380</xdr:colOff>
      <xdr:row>33</xdr:row>
      <xdr:rowOff>175260</xdr:rowOff>
    </xdr:from>
    <xdr:to>
      <xdr:col>7</xdr:col>
      <xdr:colOff>378107</xdr:colOff>
      <xdr:row>35</xdr:row>
      <xdr:rowOff>112739</xdr:rowOff>
    </xdr:to>
    <xdr:sp macro="" textlink="$C$32">
      <xdr:nvSpPr>
        <xdr:cNvPr id="6" name="Rectangle: Rounded Corners 5">
          <a:extLst>
            <a:ext uri="{FF2B5EF4-FFF2-40B4-BE49-F238E27FC236}">
              <a16:creationId xmlns:a16="http://schemas.microsoft.com/office/drawing/2014/main" id="{D1EEBAAD-709E-4FFE-9342-FC80C80265C6}"/>
            </a:ext>
          </a:extLst>
        </xdr:cNvPr>
        <xdr:cNvSpPr/>
      </xdr:nvSpPr>
      <xdr:spPr>
        <a:xfrm>
          <a:off x="5433060" y="6210300"/>
          <a:ext cx="1223927" cy="303239"/>
        </a:xfrm>
        <a:prstGeom prst="roundRect">
          <a:avLst/>
        </a:prstGeom>
        <a:solidFill>
          <a:srgbClr val="6B9071"/>
        </a:solid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661174FD-A728-4CD7-BD61-636A49C656CB}" type="TxLink">
            <a:rPr lang="en-US" sz="1600" b="1" i="0" u="none" strike="noStrike">
              <a:solidFill>
                <a:srgbClr val="163832"/>
              </a:solidFill>
              <a:latin typeface="Times New Roman" panose="02020603050405020304" pitchFamily="18" charset="0"/>
              <a:ea typeface="Calibri"/>
              <a:cs typeface="Times New Roman" panose="02020603050405020304" pitchFamily="18" charset="0"/>
            </a:rPr>
            <a:pPr marL="0" indent="0" algn="ctr"/>
            <a:t>33.54%</a:t>
          </a:fld>
          <a:endParaRPr lang="en-IN" sz="1600" b="1" i="0" u="none" strike="noStrike">
            <a:solidFill>
              <a:srgbClr val="163832"/>
            </a:solidFill>
            <a:latin typeface="Times New Roman" panose="02020603050405020304" pitchFamily="18" charset="0"/>
            <a:ea typeface="Calibri"/>
            <a:cs typeface="Times New Roman" panose="02020603050405020304" pitchFamily="18" charset="0"/>
          </a:endParaRPr>
        </a:p>
      </xdr:txBody>
    </xdr:sp>
    <xdr:clientData/>
  </xdr:twoCellAnchor>
  <xdr:twoCellAnchor>
    <xdr:from>
      <xdr:col>5</xdr:col>
      <xdr:colOff>182880</xdr:colOff>
      <xdr:row>26</xdr:row>
      <xdr:rowOff>0</xdr:rowOff>
    </xdr:from>
    <xdr:to>
      <xdr:col>8</xdr:col>
      <xdr:colOff>0</xdr:colOff>
      <xdr:row>29</xdr:row>
      <xdr:rowOff>129540</xdr:rowOff>
    </xdr:to>
    <xdr:sp macro="" textlink="">
      <xdr:nvSpPr>
        <xdr:cNvPr id="7" name="Rectangle: Rounded Corners 6">
          <a:extLst>
            <a:ext uri="{FF2B5EF4-FFF2-40B4-BE49-F238E27FC236}">
              <a16:creationId xmlns:a16="http://schemas.microsoft.com/office/drawing/2014/main" id="{49C4BFCC-082B-4240-9603-27A120E02D84}"/>
            </a:ext>
          </a:extLst>
        </xdr:cNvPr>
        <xdr:cNvSpPr/>
      </xdr:nvSpPr>
      <xdr:spPr>
        <a:xfrm>
          <a:off x="5242560" y="4754880"/>
          <a:ext cx="1645920" cy="678180"/>
        </a:xfrm>
        <a:prstGeom prst="roundRect">
          <a:avLst/>
        </a:prstGeom>
        <a:solidFill>
          <a:srgbClr val="6B9071"/>
        </a:solid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0">
              <a:solidFill>
                <a:srgbClr val="163832"/>
              </a:solidFill>
              <a:latin typeface="Times New Roman" panose="02020603050405020304" pitchFamily="18" charset="0"/>
              <a:cs typeface="Times New Roman" panose="02020603050405020304" pitchFamily="18" charset="0"/>
            </a:rPr>
            <a:t>Average</a:t>
          </a:r>
          <a:r>
            <a:rPr lang="en-IN" sz="1400" b="0" baseline="0">
              <a:solidFill>
                <a:srgbClr val="163832"/>
              </a:solidFill>
              <a:latin typeface="Times New Roman" panose="02020603050405020304" pitchFamily="18" charset="0"/>
              <a:cs typeface="Times New Roman" panose="02020603050405020304" pitchFamily="18" charset="0"/>
            </a:rPr>
            <a:t> Age</a:t>
          </a:r>
          <a:endParaRPr lang="en-IN" sz="1400" b="0">
            <a:solidFill>
              <a:srgbClr val="163832"/>
            </a:solidFill>
            <a:latin typeface="Times New Roman" panose="02020603050405020304" pitchFamily="18" charset="0"/>
            <a:cs typeface="Times New Roman" panose="02020603050405020304" pitchFamily="18" charset="0"/>
          </a:endParaRPr>
        </a:p>
      </xdr:txBody>
    </xdr:sp>
    <xdr:clientData/>
  </xdr:twoCellAnchor>
  <xdr:twoCellAnchor>
    <xdr:from>
      <xdr:col>5</xdr:col>
      <xdr:colOff>396240</xdr:colOff>
      <xdr:row>27</xdr:row>
      <xdr:rowOff>121920</xdr:rowOff>
    </xdr:from>
    <xdr:to>
      <xdr:col>7</xdr:col>
      <xdr:colOff>400967</xdr:colOff>
      <xdr:row>29</xdr:row>
      <xdr:rowOff>59399</xdr:rowOff>
    </xdr:to>
    <xdr:sp macro="" textlink="$C$29">
      <xdr:nvSpPr>
        <xdr:cNvPr id="8" name="Rectangle: Rounded Corners 7">
          <a:extLst>
            <a:ext uri="{FF2B5EF4-FFF2-40B4-BE49-F238E27FC236}">
              <a16:creationId xmlns:a16="http://schemas.microsoft.com/office/drawing/2014/main" id="{5DF7898B-274C-4ABB-9147-F3A8230BA549}"/>
            </a:ext>
          </a:extLst>
        </xdr:cNvPr>
        <xdr:cNvSpPr/>
      </xdr:nvSpPr>
      <xdr:spPr>
        <a:xfrm>
          <a:off x="5455920" y="5059680"/>
          <a:ext cx="1223927" cy="303239"/>
        </a:xfrm>
        <a:prstGeom prst="roundRect">
          <a:avLst/>
        </a:prstGeom>
        <a:solidFill>
          <a:srgbClr val="6B9071"/>
        </a:solidFill>
        <a:ln w="12700">
          <a:solidFill>
            <a:srgbClr val="6B907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3E31AEEE-65C6-4FC4-A71C-D26D0F643892}" type="TxLink">
            <a:rPr lang="en-US" sz="1600" b="1" i="0" u="none" strike="noStrike">
              <a:solidFill>
                <a:srgbClr val="163832"/>
              </a:solidFill>
              <a:latin typeface="Times New Roman" panose="02020603050405020304" pitchFamily="18" charset="0"/>
              <a:ea typeface="Calibri"/>
              <a:cs typeface="Times New Roman" panose="02020603050405020304" pitchFamily="18" charset="0"/>
            </a:rPr>
            <a:pPr marL="0" indent="0" algn="ctr"/>
            <a:t>49</a:t>
          </a:fld>
          <a:endParaRPr lang="en-IN" sz="1600" b="1" i="0" u="none" strike="noStrike">
            <a:solidFill>
              <a:srgbClr val="163832"/>
            </a:solidFill>
            <a:latin typeface="Times New Roman" panose="02020603050405020304" pitchFamily="18" charset="0"/>
            <a:ea typeface="Calibri"/>
            <a:cs typeface="Times New Roman" panose="02020603050405020304" pitchFamily="18" charset="0"/>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613410</xdr:colOff>
      <xdr:row>7</xdr:row>
      <xdr:rowOff>80010</xdr:rowOff>
    </xdr:from>
    <xdr:to>
      <xdr:col>6</xdr:col>
      <xdr:colOff>384810</xdr:colOff>
      <xdr:row>22</xdr:row>
      <xdr:rowOff>80010</xdr:rowOff>
    </xdr:to>
    <xdr:graphicFrame macro="">
      <xdr:nvGraphicFramePr>
        <xdr:cNvPr id="2" name="Chart 1">
          <a:extLst>
            <a:ext uri="{FF2B5EF4-FFF2-40B4-BE49-F238E27FC236}">
              <a16:creationId xmlns:a16="http://schemas.microsoft.com/office/drawing/2014/main" id="{AD564450-F3D9-C507-E4BF-58E3C4BBF1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613410</xdr:colOff>
      <xdr:row>7</xdr:row>
      <xdr:rowOff>80010</xdr:rowOff>
    </xdr:from>
    <xdr:to>
      <xdr:col>6</xdr:col>
      <xdr:colOff>567690</xdr:colOff>
      <xdr:row>22</xdr:row>
      <xdr:rowOff>80010</xdr:rowOff>
    </xdr:to>
    <xdr:graphicFrame macro="">
      <xdr:nvGraphicFramePr>
        <xdr:cNvPr id="2" name="Chart 1">
          <a:extLst>
            <a:ext uri="{FF2B5EF4-FFF2-40B4-BE49-F238E27FC236}">
              <a16:creationId xmlns:a16="http://schemas.microsoft.com/office/drawing/2014/main" id="{23A1280B-E337-DCB9-1B22-933A03C335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392430</xdr:colOff>
      <xdr:row>7</xdr:row>
      <xdr:rowOff>80010</xdr:rowOff>
    </xdr:from>
    <xdr:to>
      <xdr:col>10</xdr:col>
      <xdr:colOff>87630</xdr:colOff>
      <xdr:row>22</xdr:row>
      <xdr:rowOff>80010</xdr:rowOff>
    </xdr:to>
    <xdr:graphicFrame macro="">
      <xdr:nvGraphicFramePr>
        <xdr:cNvPr id="4" name="Chart 3">
          <a:extLst>
            <a:ext uri="{FF2B5EF4-FFF2-40B4-BE49-F238E27FC236}">
              <a16:creationId xmlns:a16="http://schemas.microsoft.com/office/drawing/2014/main" id="{D154CA49-011F-A1AB-EFFE-A6779B5D08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601980</xdr:colOff>
      <xdr:row>7</xdr:row>
      <xdr:rowOff>179070</xdr:rowOff>
    </xdr:from>
    <xdr:to>
      <xdr:col>5</xdr:col>
      <xdr:colOff>236220</xdr:colOff>
      <xdr:row>24</xdr:row>
      <xdr:rowOff>60960</xdr:rowOff>
    </xdr:to>
    <xdr:graphicFrame macro="">
      <xdr:nvGraphicFramePr>
        <xdr:cNvPr id="2" name="Chart 1">
          <a:extLst>
            <a:ext uri="{FF2B5EF4-FFF2-40B4-BE49-F238E27FC236}">
              <a16:creationId xmlns:a16="http://schemas.microsoft.com/office/drawing/2014/main" id="{AA579905-39DD-65C2-F51E-4BE282A458E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167640</xdr:colOff>
      <xdr:row>8</xdr:row>
      <xdr:rowOff>45721</xdr:rowOff>
    </xdr:from>
    <xdr:to>
      <xdr:col>7</xdr:col>
      <xdr:colOff>929640</xdr:colOff>
      <xdr:row>16</xdr:row>
      <xdr:rowOff>38101</xdr:rowOff>
    </xdr:to>
    <mc:AlternateContent xmlns:mc="http://schemas.openxmlformats.org/markup-compatibility/2006" xmlns:a14="http://schemas.microsoft.com/office/drawing/2010/main">
      <mc:Choice Requires="a14">
        <xdr:graphicFrame macro="">
          <xdr:nvGraphicFramePr>
            <xdr:cNvPr id="3" name="Visit Type">
              <a:extLst>
                <a:ext uri="{FF2B5EF4-FFF2-40B4-BE49-F238E27FC236}">
                  <a16:creationId xmlns:a16="http://schemas.microsoft.com/office/drawing/2014/main" id="{E1A8E6C3-7B95-FE58-D539-18B9EBA1C8EF}"/>
                </a:ext>
              </a:extLst>
            </xdr:cNvPr>
            <xdr:cNvGraphicFramePr/>
          </xdr:nvGraphicFramePr>
          <xdr:xfrm>
            <a:off x="0" y="0"/>
            <a:ext cx="0" cy="0"/>
          </xdr:xfrm>
          <a:graphic>
            <a:graphicData uri="http://schemas.microsoft.com/office/drawing/2010/slicer">
              <sle:slicer xmlns:sle="http://schemas.microsoft.com/office/drawing/2010/slicer" name="Visit Type"/>
            </a:graphicData>
          </a:graphic>
        </xdr:graphicFrame>
      </mc:Choice>
      <mc:Fallback xmlns="">
        <xdr:sp macro="" textlink="">
          <xdr:nvSpPr>
            <xdr:cNvPr id="0" name=""/>
            <xdr:cNvSpPr>
              <a:spLocks noTextEdit="1"/>
            </xdr:cNvSpPr>
          </xdr:nvSpPr>
          <xdr:spPr>
            <a:xfrm>
              <a:off x="6301740" y="1508761"/>
              <a:ext cx="1828800" cy="14554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304800</xdr:colOff>
      <xdr:row>8</xdr:row>
      <xdr:rowOff>45721</xdr:rowOff>
    </xdr:from>
    <xdr:to>
      <xdr:col>10</xdr:col>
      <xdr:colOff>0</xdr:colOff>
      <xdr:row>15</xdr:row>
      <xdr:rowOff>1</xdr:rowOff>
    </xdr:to>
    <mc:AlternateContent xmlns:mc="http://schemas.openxmlformats.org/markup-compatibility/2006" xmlns:a14="http://schemas.microsoft.com/office/drawing/2010/main">
      <mc:Choice Requires="a14">
        <xdr:graphicFrame macro="">
          <xdr:nvGraphicFramePr>
            <xdr:cNvPr id="4" name="Visit Date (Year)">
              <a:extLst>
                <a:ext uri="{FF2B5EF4-FFF2-40B4-BE49-F238E27FC236}">
                  <a16:creationId xmlns:a16="http://schemas.microsoft.com/office/drawing/2014/main" id="{C5ED910D-A14C-A17C-5BE2-EAC72E282AC8}"/>
                </a:ext>
              </a:extLst>
            </xdr:cNvPr>
            <xdr:cNvGraphicFramePr/>
          </xdr:nvGraphicFramePr>
          <xdr:xfrm>
            <a:off x="0" y="0"/>
            <a:ext cx="0" cy="0"/>
          </xdr:xfrm>
          <a:graphic>
            <a:graphicData uri="http://schemas.microsoft.com/office/drawing/2010/slicer">
              <sle:slicer xmlns:sle="http://schemas.microsoft.com/office/drawing/2010/slicer" name="Visit Date (Year)"/>
            </a:graphicData>
          </a:graphic>
        </xdr:graphicFrame>
      </mc:Choice>
      <mc:Fallback xmlns="">
        <xdr:sp macro="" textlink="">
          <xdr:nvSpPr>
            <xdr:cNvPr id="0" name=""/>
            <xdr:cNvSpPr>
              <a:spLocks noTextEdit="1"/>
            </xdr:cNvSpPr>
          </xdr:nvSpPr>
          <xdr:spPr>
            <a:xfrm>
              <a:off x="8572500" y="1508761"/>
              <a:ext cx="1828800" cy="12344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2</xdr:col>
      <xdr:colOff>571500</xdr:colOff>
      <xdr:row>8</xdr:row>
      <xdr:rowOff>106680</xdr:rowOff>
    </xdr:from>
    <xdr:to>
      <xdr:col>9</xdr:col>
      <xdr:colOff>182880</xdr:colOff>
      <xdr:row>21</xdr:row>
      <xdr:rowOff>30480</xdr:rowOff>
    </xdr:to>
    <xdr:graphicFrame macro="">
      <xdr:nvGraphicFramePr>
        <xdr:cNvPr id="2" name="Chart 1">
          <a:extLst>
            <a:ext uri="{FF2B5EF4-FFF2-40B4-BE49-F238E27FC236}">
              <a16:creationId xmlns:a16="http://schemas.microsoft.com/office/drawing/2014/main" id="{909F64A6-1DA5-34E6-B428-A04A8E8F65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327660</xdr:colOff>
      <xdr:row>9</xdr:row>
      <xdr:rowOff>7621</xdr:rowOff>
    </xdr:from>
    <xdr:to>
      <xdr:col>16</xdr:col>
      <xdr:colOff>327660</xdr:colOff>
      <xdr:row>18</xdr:row>
      <xdr:rowOff>99061</xdr:rowOff>
    </xdr:to>
    <mc:AlternateContent xmlns:mc="http://schemas.openxmlformats.org/markup-compatibility/2006" xmlns:a14="http://schemas.microsoft.com/office/drawing/2010/main">
      <mc:Choice Requires="a14">
        <xdr:graphicFrame macro="">
          <xdr:nvGraphicFramePr>
            <xdr:cNvPr id="3" name="City">
              <a:extLst>
                <a:ext uri="{FF2B5EF4-FFF2-40B4-BE49-F238E27FC236}">
                  <a16:creationId xmlns:a16="http://schemas.microsoft.com/office/drawing/2014/main" id="{37241CA2-E0BE-13D0-DA74-44AA33F42117}"/>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9075420" y="1653541"/>
              <a:ext cx="1828800" cy="17373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419100</xdr:colOff>
      <xdr:row>1</xdr:row>
      <xdr:rowOff>60961</xdr:rowOff>
    </xdr:from>
    <xdr:to>
      <xdr:col>11</xdr:col>
      <xdr:colOff>419100</xdr:colOff>
      <xdr:row>7</xdr:row>
      <xdr:rowOff>99061</xdr:rowOff>
    </xdr:to>
    <mc:AlternateContent xmlns:mc="http://schemas.openxmlformats.org/markup-compatibility/2006" xmlns:a14="http://schemas.microsoft.com/office/drawing/2010/main">
      <mc:Choice Requires="a14">
        <xdr:graphicFrame macro="">
          <xdr:nvGraphicFramePr>
            <xdr:cNvPr id="4" name="Blood Type">
              <a:extLst>
                <a:ext uri="{FF2B5EF4-FFF2-40B4-BE49-F238E27FC236}">
                  <a16:creationId xmlns:a16="http://schemas.microsoft.com/office/drawing/2014/main" id="{43D8E309-86F2-39C0-194F-7E7BEB58E54B}"/>
                </a:ext>
              </a:extLst>
            </xdr:cNvPr>
            <xdr:cNvGraphicFramePr/>
          </xdr:nvGraphicFramePr>
          <xdr:xfrm>
            <a:off x="0" y="0"/>
            <a:ext cx="0" cy="0"/>
          </xdr:xfrm>
          <a:graphic>
            <a:graphicData uri="http://schemas.microsoft.com/office/drawing/2010/slicer">
              <sle:slicer xmlns:sle="http://schemas.microsoft.com/office/drawing/2010/slicer" name="Blood Type"/>
            </a:graphicData>
          </a:graphic>
        </xdr:graphicFrame>
      </mc:Choice>
      <mc:Fallback xmlns="">
        <xdr:sp macro="" textlink="">
          <xdr:nvSpPr>
            <xdr:cNvPr id="0" name=""/>
            <xdr:cNvSpPr>
              <a:spLocks noTextEdit="1"/>
            </xdr:cNvSpPr>
          </xdr:nvSpPr>
          <xdr:spPr>
            <a:xfrm>
              <a:off x="6118860" y="243841"/>
              <a:ext cx="1828800" cy="11353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0</xdr:col>
      <xdr:colOff>735330</xdr:colOff>
      <xdr:row>7</xdr:row>
      <xdr:rowOff>80010</xdr:rowOff>
    </xdr:from>
    <xdr:to>
      <xdr:col>4</xdr:col>
      <xdr:colOff>240030</xdr:colOff>
      <xdr:row>22</xdr:row>
      <xdr:rowOff>80010</xdr:rowOff>
    </xdr:to>
    <xdr:graphicFrame macro="">
      <xdr:nvGraphicFramePr>
        <xdr:cNvPr id="2" name="Chart 1">
          <a:extLst>
            <a:ext uri="{FF2B5EF4-FFF2-40B4-BE49-F238E27FC236}">
              <a16:creationId xmlns:a16="http://schemas.microsoft.com/office/drawing/2014/main" id="{331B7A86-27D5-EF22-D496-4B9213058D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xdr:col>
      <xdr:colOff>815340</xdr:colOff>
      <xdr:row>7</xdr:row>
      <xdr:rowOff>171450</xdr:rowOff>
    </xdr:from>
    <xdr:to>
      <xdr:col>7</xdr:col>
      <xdr:colOff>350520</xdr:colOff>
      <xdr:row>22</xdr:row>
      <xdr:rowOff>171450</xdr:rowOff>
    </xdr:to>
    <xdr:graphicFrame macro="">
      <xdr:nvGraphicFramePr>
        <xdr:cNvPr id="2" name="Chart 1">
          <a:extLst>
            <a:ext uri="{FF2B5EF4-FFF2-40B4-BE49-F238E27FC236}">
              <a16:creationId xmlns:a16="http://schemas.microsoft.com/office/drawing/2014/main" id="{966DD04F-DD18-5CDF-5C36-377F5BA0ED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xdr:col>
      <xdr:colOff>533400</xdr:colOff>
      <xdr:row>1</xdr:row>
      <xdr:rowOff>15241</xdr:rowOff>
    </xdr:from>
    <xdr:to>
      <xdr:col>8</xdr:col>
      <xdr:colOff>533400</xdr:colOff>
      <xdr:row>7</xdr:row>
      <xdr:rowOff>91441</xdr:rowOff>
    </xdr:to>
    <mc:AlternateContent xmlns:mc="http://schemas.openxmlformats.org/markup-compatibility/2006" xmlns:a14="http://schemas.microsoft.com/office/drawing/2010/main">
      <mc:Choice Requires="a14">
        <xdr:graphicFrame macro="">
          <xdr:nvGraphicFramePr>
            <xdr:cNvPr id="3" name="Test Result">
              <a:extLst>
                <a:ext uri="{FF2B5EF4-FFF2-40B4-BE49-F238E27FC236}">
                  <a16:creationId xmlns:a16="http://schemas.microsoft.com/office/drawing/2014/main" id="{74DFE161-5658-6F0A-056D-194B95A55C46}"/>
                </a:ext>
              </a:extLst>
            </xdr:cNvPr>
            <xdr:cNvGraphicFramePr/>
          </xdr:nvGraphicFramePr>
          <xdr:xfrm>
            <a:off x="0" y="0"/>
            <a:ext cx="0" cy="0"/>
          </xdr:xfrm>
          <a:graphic>
            <a:graphicData uri="http://schemas.microsoft.com/office/drawing/2010/slicer">
              <sle:slicer xmlns:sle="http://schemas.microsoft.com/office/drawing/2010/slicer" name="Test Result"/>
            </a:graphicData>
          </a:graphic>
        </xdr:graphicFrame>
      </mc:Choice>
      <mc:Fallback xmlns="">
        <xdr:sp macro="" textlink="">
          <xdr:nvSpPr>
            <xdr:cNvPr id="0" name=""/>
            <xdr:cNvSpPr>
              <a:spLocks noTextEdit="1"/>
            </xdr:cNvSpPr>
          </xdr:nvSpPr>
          <xdr:spPr>
            <a:xfrm>
              <a:off x="4579620" y="198121"/>
              <a:ext cx="1828800" cy="11734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13.785126273149" backgroundQuery="1" createdVersion="8" refreshedVersion="8" minRefreshableVersion="3" recordCount="0" supportSubquery="1" supportAdvancedDrill="1" xr:uid="{E2527383-1951-4172-9634-62E3D40E619E}">
  <cacheSource type="external" connectionId="6"/>
  <cacheFields count="1">
    <cacheField name="[Measures].[Average of Age]" caption="Average of Age" numFmtId="0" hierarchy="88" level="32767"/>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oneField="1" hidden="1">
      <fieldsUsage count="1">
        <fieldUsage x="0"/>
      </fieldsUsage>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513889" backgroundQuery="1" createdVersion="8" refreshedVersion="8" minRefreshableVersion="3" recordCount="0" supportSubquery="1" supportAdvancedDrill="1" xr:uid="{76A89963-0677-47BE-A686-15C1BEC42C0B}">
  <cacheSource type="external" connectionId="6"/>
  <cacheFields count="3">
    <cacheField name="[Visit].[Diagnosis].[Diagnosis]" caption="Diagnosis" numFmtId="0" hierarchy="55" level="1">
      <sharedItems count="5">
        <s v="Asthma"/>
        <s v="Diabetes"/>
        <s v="Healthy"/>
        <s v="Hypertension"/>
        <s v="Migraine"/>
      </sharedItems>
    </cacheField>
    <cacheField name="[Measures].[Count of Diagnosis]" caption="Count of Diagnosis" numFmtId="0" hierarchy="85"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2"/>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2" memberValueDatatype="130" unbalanced="0">
      <fieldsUsage count="2">
        <fieldUsage x="-1"/>
        <fieldUsage x="0"/>
      </fieldsUsage>
    </cacheHierarchy>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oneField="1" hidden="1">
      <fieldsUsage count="1">
        <fieldUsage x="1"/>
      </fieldsUsage>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5601852" backgroundQuery="1" createdVersion="8" refreshedVersion="8" minRefreshableVersion="3" recordCount="0" supportSubquery="1" supportAdvancedDrill="1" xr:uid="{7A54EFC7-C5D5-44E3-9307-0D22301AA414}">
  <cacheSource type="external" connectionId="6"/>
  <cacheFields count="3">
    <cacheField name="[Visit].[Visit Date (Month)].[Visit Date (Month)]" caption="Visit Date (Month)" numFmtId="0" hierarchy="64" level="1">
      <sharedItems count="12">
        <s v="Jan"/>
        <s v="Feb"/>
        <s v="Mar"/>
        <s v="Apr"/>
        <s v="May"/>
        <s v="Jun"/>
        <s v="Jul"/>
        <s v="Aug"/>
        <s v="Sep"/>
        <s v="Oct"/>
        <s v="Nov"/>
        <s v="Dec"/>
      </sharedItems>
    </cacheField>
    <cacheField name="[Measures].[Count of Visit ID]" caption="Count of Visit ID" numFmtId="0" hierarchy="77"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2"/>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2" memberValueDatatype="130" unbalanced="0">
      <fieldsUsage count="2">
        <fieldUsage x="-1"/>
        <fieldUsage x="0"/>
      </fieldsUsage>
    </cacheHierarchy>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oneField="1" hidden="1">
      <fieldsUsage count="1">
        <fieldUsage x="1"/>
      </fieldsUsage>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5833336" backgroundQuery="1" createdVersion="8" refreshedVersion="8" minRefreshableVersion="3" recordCount="0" supportSubquery="1" supportAdvancedDrill="1" xr:uid="{C15463D9-7AC5-43F5-BE3D-C14EC2EFE9C6}">
  <cacheSource type="external" connectionId="6"/>
  <cacheFields count="3">
    <cacheField name="[Lab result].[Test Result].[Test Result]" caption="Test Result" numFmtId="0" hierarchy="14" level="1">
      <sharedItems count="3">
        <s v="Abnormal"/>
        <s v="Normal"/>
        <s v="Pending"/>
      </sharedItems>
    </cacheField>
    <cacheField name="[Measures].[Count of Lab Result ID]" caption="Count of Lab Result ID" numFmtId="0" hierarchy="81"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0"/>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2"/>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6180552" backgroundQuery="1" createdVersion="8" refreshedVersion="8" minRefreshableVersion="3" recordCount="0" supportSubquery="1" supportAdvancedDrill="1" xr:uid="{6041099A-35D2-4CB9-9F05-B2B6EE101080}">
  <cacheSource type="external" connectionId="6"/>
  <cacheFields count="3">
    <cacheField name="[Patient].[State].[State]" caption="State" numFmtId="0" hierarchy="25" level="1">
      <sharedItems count="5">
        <s v="California"/>
        <s v="Florida"/>
        <s v="Illinois"/>
        <s v="New York"/>
        <s v="Texas"/>
      </sharedItems>
    </cacheField>
    <cacheField name="[Measures].[Count of Patient ID]" caption="Count of Patient ID" numFmtId="0" hierarchy="75"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2" memberValueDatatype="130" unbalanced="0">
      <fieldsUsage count="2">
        <fieldUsage x="-1"/>
        <fieldUsage x="0"/>
      </fieldsUsage>
    </cacheHierarchy>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2"/>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6296298" backgroundQuery="1" createdVersion="8" refreshedVersion="8" minRefreshableVersion="3" recordCount="0" supportSubquery="1" supportAdvancedDrill="1" xr:uid="{9E0E521E-4973-4036-A1C0-76EE9FED44E1}">
  <cacheSource type="external" connectionId="6"/>
  <cacheFields count="2">
    <cacheField name="[Measures].[Average of Treatment Cost]" caption="Average of Treatment Cost" numFmtId="0" hierarchy="84"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1"/>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oneField="1" hidden="1">
      <fieldsUsage count="1">
        <fieldUsage x="0"/>
      </fieldsUsage>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6874999" backgroundQuery="1" createdVersion="8" refreshedVersion="8" minRefreshableVersion="3" recordCount="0" supportSubquery="1" supportAdvancedDrill="1" xr:uid="{3B47E7A2-1695-4B89-857B-C4E8232FA94D}">
  <cacheSource type="external" connectionId="6"/>
  <cacheFields count="3">
    <cacheField name="[Treatments].[Treatment Type].[Treatment Type]" caption="Treatment Type" numFmtId="0" hierarchy="45" level="1">
      <sharedItems count="4">
        <s v="Medication"/>
        <s v="Physical Therapy"/>
        <s v="Surgery"/>
        <s v="Vaccination"/>
      </sharedItems>
    </cacheField>
    <cacheField name="[Measures].[Average of Treatment Cost]" caption="Average of Treatment Cost" numFmtId="0" hierarchy="84"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fieldsUsage count="2">
        <fieldUsage x="-1"/>
        <fieldUsage x="0"/>
      </fieldsUsage>
    </cacheHierarchy>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2"/>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oneField="1" hidden="1">
      <fieldsUsage count="1">
        <fieldUsage x="1"/>
      </fieldsUsage>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7222222" backgroundQuery="1" createdVersion="8" refreshedVersion="8" minRefreshableVersion="3" recordCount="0" supportSubquery="1" supportAdvancedDrill="1" xr:uid="{2ACEE6BE-D632-49D0-B4CC-A5D38D13BCE9}">
  <cacheSource type="external" connectionId="6"/>
  <cacheFields count="3">
    <cacheField name="[Doctor].[Doctor Name].[Doctor Name]" caption="Doctor Name" numFmtId="0" hierarchy="1" level="1">
      <sharedItems count="5">
        <s v="Elaine Garrison"/>
        <s v="Lisa Reynolds"/>
        <s v="Michael Cardenas"/>
        <s v="Mr. Lucas Hamilton"/>
        <s v="Samantha Hamilton"/>
      </sharedItems>
    </cacheField>
    <cacheField name="[Measures].[Count of Patient ID]" caption="Count of Patient ID" numFmtId="0" hierarchy="75"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2" memberValueDatatype="130" unbalanced="0">
      <fieldsUsage count="2">
        <fieldUsage x="-1"/>
        <fieldUsage x="0"/>
      </fieldsUsage>
    </cacheHierarchy>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2"/>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7453707" backgroundQuery="1" createdVersion="8" refreshedVersion="8" minRefreshableVersion="3" recordCount="0" supportSubquery="1" supportAdvancedDrill="1" xr:uid="{7FC05F21-5950-4F22-A31C-32CA9AA79E3F}">
  <cacheSource type="external" connectionId="6"/>
  <cacheFields count="3">
    <cacheField name="[Treatments].[Treatment Type].[Treatment Type]" caption="Treatment Type" numFmtId="0" hierarchy="45" level="1">
      <sharedItems count="4">
        <s v="Medication"/>
        <s v="Physical Therapy"/>
        <s v="Surgery"/>
        <s v="Vaccination"/>
      </sharedItems>
    </cacheField>
    <cacheField name="[Measures].[Count of Patient ID]" caption="Count of Patient ID" numFmtId="0" hierarchy="75"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fieldsUsage count="2">
        <fieldUsage x="-1"/>
        <fieldUsage x="0"/>
      </fieldsUsage>
    </cacheHierarchy>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2"/>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12.922320254627" backgroundQuery="1" createdVersion="3" refreshedVersion="8" minRefreshableVersion="3" recordCount="0" supportSubquery="1" supportAdvancedDrill="1" xr:uid="{C1DA6B03-FAB4-4F16-8899-45BFC45EA658}">
  <cacheSource type="external" connectionId="6">
    <extLst>
      <ext xmlns:x14="http://schemas.microsoft.com/office/spreadsheetml/2009/9/main" uri="{F057638F-6D5F-4e77-A914-E7F072B9BCA8}">
        <x14:sourceConnection name="ThisWorkbookDataModel"/>
      </ext>
    </extLst>
  </cacheSource>
  <cacheFields count="0"/>
  <cacheHierarchies count="86">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cacheHierarchy uniqueName="[Lab result].[Reference Range]" caption="Reference Range" attribute="1" defaultMemberUniqueName="[Lab result].[Reference Range].[All]" allUniqueName="[Lab result].[Reference Range].[All]" dimensionUniqueName="[Lab result]" displayFolder="" count="2"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2"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2"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2"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2"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ies>
  <kpis count="0"/>
  <extLst>
    <ext xmlns:x14="http://schemas.microsoft.com/office/spreadsheetml/2009/9/main" uri="{725AE2AE-9491-48be-B2B4-4EB974FC3084}">
      <x14:pivotCacheDefinition slicerData="1" pivotCacheId="101029019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13.793426157405" backgroundQuery="1" createdVersion="8" refreshedVersion="8" minRefreshableVersion="3" recordCount="0" supportSubquery="1" supportAdvancedDrill="1" xr:uid="{7B3CE905-9B64-46C5-BCE8-0BC90D23EC5E}">
  <cacheSource type="external" connectionId="6"/>
  <cacheFields count="2">
    <cacheField name="[Lab result].[Test Result].[Test Result]" caption="Test Result" numFmtId="0" hierarchy="14" level="1">
      <sharedItems count="3">
        <s v="Abnormal"/>
        <s v="Normal"/>
        <s v="Pending"/>
      </sharedItems>
    </cacheField>
    <cacheField name="[Measures].[Count of Lab Result ID]" caption="Count of Lab Result ID" numFmtId="0" hierarchy="81" level="32767"/>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0"/>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3402781" backgroundQuery="1" createdVersion="8" refreshedVersion="8" minRefreshableVersion="3" recordCount="0" supportSubquery="1" supportAdvancedDrill="1" xr:uid="{319D180B-F09E-4B4D-853B-4E45A3D00823}">
  <cacheSource type="external" connectionId="6"/>
  <cacheFields count="2">
    <cacheField name="[Measures].[Count of Patient ID]" caption="Count of Patient ID" numFmtId="0" hierarchy="75"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1"/>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351852" backgroundQuery="1" createdVersion="8" refreshedVersion="8" minRefreshableVersion="3" recordCount="0" supportSubquery="1" supportAdvancedDrill="1" xr:uid="{49620BF8-09AF-4F30-BA5F-D9F5D01F5E67}">
  <cacheSource type="external" connectionId="6"/>
  <cacheFields count="2">
    <cacheField name="[Measures].[Count of Doctor ID]" caption="Count of Doctor ID" numFmtId="0" hierarchy="73"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1"/>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3634258" backgroundQuery="1" createdVersion="8" refreshedVersion="8" minRefreshableVersion="3" recordCount="0" supportSubquery="1" supportAdvancedDrill="1" xr:uid="{7419D2BC-8545-45F2-A4AE-08A37C18E1E2}">
  <cacheSource type="external" connectionId="6"/>
  <cacheFields count="2">
    <cacheField name="[Measures].[Count of Visit ID]" caption="Count of Visit ID" numFmtId="0" hierarchy="77"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1"/>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oneField="1" hidden="1">
      <fieldsUsage count="1">
        <fieldUsage x="0"/>
      </fieldsUsage>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3865743" backgroundQuery="1" createdVersion="8" refreshedVersion="8" minRefreshableVersion="3" recordCount="0" supportSubquery="1" supportAdvancedDrill="1" xr:uid="{2026FFF6-69F1-4E89-9A96-1383686A869B}">
  <cacheSource type="external" connectionId="6"/>
  <cacheFields count="3">
    <cacheField name="[Measures].[Sum of Treatment Cost]" caption="Sum of Treatment Cost" numFmtId="0" hierarchy="78" level="32767"/>
    <cacheField name="[Measures].[Sum of Cost]" caption="Sum of Cost" numFmtId="0" hierarchy="79"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2"/>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oneField="1" hidden="1">
      <fieldsUsage count="1">
        <fieldUsage x="0"/>
      </fieldsUsage>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oneField="1" hidden="1">
      <fieldsUsage count="1">
        <fieldUsage x="1"/>
      </fieldsUsage>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4212966" backgroundQuery="1" createdVersion="8" refreshedVersion="8" minRefreshableVersion="3" recordCount="0" supportSubquery="1" supportAdvancedDrill="1" xr:uid="{5CF48634-43DF-4F1F-99AC-4EA1137CF8BC}">
  <cacheSource type="external" connectionId="6"/>
  <cacheFields count="3">
    <cacheField name="[Visit].[Follow Up Required].[Follow Up Required]" caption="Follow Up Required" numFmtId="0" hierarchy="56" level="1">
      <sharedItems count="2">
        <s v="No"/>
        <s v="Yes"/>
      </sharedItems>
    </cacheField>
    <cacheField name="[Measures].[Count of Visit ID]" caption="Count of Visit ID" numFmtId="0" hierarchy="77"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2"/>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fieldsUsage count="2">
        <fieldUsage x="-1"/>
        <fieldUsage x="0"/>
      </fieldsUsage>
    </cacheHierarchy>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oneField="1" hidden="1">
      <fieldsUsage count="1">
        <fieldUsage x="1"/>
      </fieldsUsage>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4444443" backgroundQuery="1" createdVersion="8" refreshedVersion="8" minRefreshableVersion="3" recordCount="0" supportSubquery="1" supportAdvancedDrill="1" xr:uid="{01A72029-A6D1-4281-A67F-79CC1D556B04}">
  <cacheSource type="external" connectionId="6"/>
  <cacheFields count="2">
    <cacheField name="[Measures].[Count of Lab Result ID]" caption="Count of Lab Result ID" numFmtId="0" hierarchy="81"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1"/>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oneField="1" hidden="1">
      <fieldsUsage count="1">
        <fieldUsage x="0"/>
      </fieldsUsage>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shin Akram" refreshedDate="45925.592994791667" backgroundQuery="1" createdVersion="8" refreshedVersion="8" minRefreshableVersion="3" recordCount="0" supportSubquery="1" supportAdvancedDrill="1" xr:uid="{CBC77A98-CE4C-467D-A05A-303260285A6A}">
  <cacheSource type="external" connectionId="6"/>
  <cacheFields count="3">
    <cacheField name="[Measures].[Count of Visit ID]" caption="Count of Visit ID" numFmtId="0" hierarchy="77" level="32767"/>
    <cacheField name="[Measures].[Count of Doctor ID]" caption="Count of Doctor ID" numFmtId="0" hierarchy="73" level="32767"/>
    <cacheField name="[Treatments].[Status].[Status]" caption="Status" numFmtId="0" hierarchy="47"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2" memberValueDatatype="130" unbalanced="0">
      <fieldsUsage count="2">
        <fieldUsage x="-1"/>
        <fieldUsage x="2"/>
      </fieldsUsage>
    </cacheHierarchy>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1"/>
        </ext>
      </extLst>
    </cacheHierarchy>
    <cacheHierarchy uniqueName="[Measures].[Count of Visit ID]" caption="Count of Visit ID" measure="1" displayFolder="" measureGroup="Visit" count="0" oneField="1" hidden="1">
      <fieldsUsage count="1">
        <fieldUsage x="0"/>
      </fieldsUsage>
      <extLst>
        <ext xmlns:x15="http://schemas.microsoft.com/office/spreadsheetml/2010/11/main" uri="{B97F6D7D-B522-45F9-BDA1-12C45D357490}">
          <x15:cacheHierarchy aggregatedColumn="51"/>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48"/>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53"/>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53"/>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4"/>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5"/>
        </ext>
      </extLst>
    </cacheHierarchy>
    <cacheHierarchy uniqueName="[Measures].[Count of Treatment Type]" caption="Count of Treatment Type" measure="1" displayFolder="" measureGroup="Treatments" count="0" hidden="1">
      <extLst>
        <ext xmlns:x15="http://schemas.microsoft.com/office/spreadsheetml/2010/11/main" uri="{B97F6D7D-B522-45F9-BDA1-12C45D357490}">
          <x15:cacheHierarchy aggregatedColumn="45"/>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1"/>
    <map measureGroup="2" dimension="0"/>
    <map measureGroup="2" dimension="1"/>
    <map measureGroup="2" dimension="3"/>
    <map measureGroup="2" dimension="4"/>
    <map measureGroup="2" dimension="5"/>
    <map measureGroup="3" dimension="4"/>
    <map measureGroup="4" dimension="0"/>
    <map measureGroup="4" dimension="1"/>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378FDFE-5BF3-4B5D-83E1-C1701451FFE0}" name="PivotTable5" cacheId="6" applyNumberFormats="0" applyBorderFormats="0" applyFontFormats="0" applyPatternFormats="0" applyAlignmentFormats="0" applyWidthHeightFormats="1" dataCaption="Values" tag="d0665ca7-c579-4d13-a802-e099f2f28cb3" updatedVersion="8" minRefreshableVersion="3" useAutoFormatting="1" subtotalHiddenItems="1" itemPrintTitles="1" createdVersion="8" indent="0" outline="1" outlineData="1" multipleFieldFilters="0">
  <location ref="A13:B16"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Visit ID" fld="1" subtotal="count" baseField="0" baseItem="0"/>
  </dataField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Visi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isit]"/>
        <x15:activeTabTopLevelEntity name="[Treatments]"/>
        <x15:activeTabTopLevelEntity name="[Lab result]"/>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1D2ABA8-777D-4F28-B653-813C8B981F1B}"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8:A29" firstHeaderRow="1" firstDataRow="1" firstDataCol="0"/>
  <pivotFields count="1">
    <pivotField dataField="1" subtotalTop="0" showAll="0" defaultSubtotal="0"/>
  </pivotFields>
  <rowItems count="1">
    <i/>
  </rowItems>
  <colItems count="1">
    <i/>
  </colItems>
  <dataFields count="1">
    <dataField name="Average of Age" fld="0" subtotal="average" baseField="0" baseItem="0" numFmtId="1"/>
  </dataFields>
  <formats count="1">
    <format dxfId="7">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Doctor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ge"/>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octor]"/>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4B8DB12-2031-4374-929B-7A7BE7866FB3}" name="PivotTable1" cacheId="15" applyNumberFormats="0" applyBorderFormats="0" applyFontFormats="0" applyPatternFormats="0" applyAlignmentFormats="0" applyWidthHeightFormats="1" dataCaption="Values" tag="a2a3e9ba-aa27-4c01-8651-3e24c62b2371" updatedVersion="8" minRefreshableVersion="3" useAutoFormatting="1" itemPrintTitles="1" createdVersion="8" indent="0" outline="1" outlineData="1" multipleFieldFilters="0" chartFormat="5">
  <location ref="A1:B7"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i>
    <i>
      <x v="2"/>
    </i>
    <i>
      <x v="1"/>
    </i>
    <i>
      <x v="3"/>
    </i>
    <i>
      <x v="4"/>
    </i>
    <i t="grand">
      <x/>
    </i>
  </rowItems>
  <colItems count="1">
    <i/>
  </colItems>
  <dataFields count="1">
    <dataField name="Count of Patient ID" fld="1" subtotal="count"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Patien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5">
      <autoFilter ref="A1">
        <filterColumn colId="0">
          <top1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octor]"/>
        <x15:activeTabTopLevelEntity name="[Patient]"/>
        <x15:activeTabTopLevelEntity name="[Treatments]"/>
        <x15:activeTabTopLevelEntity name="[Lab result]"/>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B606404-D50C-45CD-94F2-EF656721865E}" name="PivotTable2" cacheId="16" applyNumberFormats="0" applyBorderFormats="0" applyFontFormats="0" applyPatternFormats="0" applyAlignmentFormats="0" applyWidthHeightFormats="1" dataCaption="Values" tag="0f098412-2341-4b1c-8048-54137252584f" updatedVersion="8" minRefreshableVersion="3" useAutoFormatting="1" itemPrintTitles="1" createdVersion="8" indent="0" outline="1" outlineData="1" multipleFieldFilters="0" chartFormat="3">
  <location ref="A1:B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Patient ID" fld="1" subtotal="count" baseField="0" baseItem="0"/>
  </dataFields>
  <chartFormats count="15">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3"/>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1"/>
          </reference>
        </references>
      </pivotArea>
    </chartFormat>
    <chartFormat chart="1" format="5" series="1">
      <pivotArea type="data" outline="0" fieldPosition="0">
        <references count="1">
          <reference field="4294967294" count="1" selected="0">
            <x v="0"/>
          </reference>
        </references>
      </pivotArea>
    </chartFormat>
    <chartFormat chart="1" format="6">
      <pivotArea type="data" outline="0" fieldPosition="0">
        <references count="2">
          <reference field="4294967294" count="1" selected="0">
            <x v="0"/>
          </reference>
          <reference field="0" count="1" selected="0">
            <x v="0"/>
          </reference>
        </references>
      </pivotArea>
    </chartFormat>
    <chartFormat chart="1" format="7">
      <pivotArea type="data" outline="0" fieldPosition="0">
        <references count="2">
          <reference field="4294967294" count="1" selected="0">
            <x v="0"/>
          </reference>
          <reference field="0" count="1" selected="0">
            <x v="1"/>
          </reference>
        </references>
      </pivotArea>
    </chartFormat>
    <chartFormat chart="1" format="8">
      <pivotArea type="data" outline="0" fieldPosition="0">
        <references count="2">
          <reference field="4294967294" count="1" selected="0">
            <x v="0"/>
          </reference>
          <reference field="0" count="1" selected="0">
            <x v="2"/>
          </reference>
        </references>
      </pivotArea>
    </chartFormat>
    <chartFormat chart="1" format="9">
      <pivotArea type="data" outline="0" fieldPosition="0">
        <references count="2">
          <reference field="4294967294" count="1" selected="0">
            <x v="0"/>
          </reference>
          <reference field="0" count="1" selected="0">
            <x v="3"/>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0" count="1" selected="0">
            <x v="0"/>
          </reference>
        </references>
      </pivotArea>
    </chartFormat>
    <chartFormat chart="2" format="12">
      <pivotArea type="data" outline="0" fieldPosition="0">
        <references count="2">
          <reference field="4294967294" count="1" selected="0">
            <x v="0"/>
          </reference>
          <reference field="0" count="1" selected="0">
            <x v="1"/>
          </reference>
        </references>
      </pivotArea>
    </chartFormat>
    <chartFormat chart="2" format="13">
      <pivotArea type="data" outline="0" fieldPosition="0">
        <references count="2">
          <reference field="4294967294" count="1" selected="0">
            <x v="0"/>
          </reference>
          <reference field="0" count="1" selected="0">
            <x v="2"/>
          </reference>
        </references>
      </pivotArea>
    </chartFormat>
    <chartFormat chart="2" format="14">
      <pivotArea type="data" outline="0" fieldPosition="0">
        <references count="2">
          <reference field="4294967294" count="1" selected="0">
            <x v="0"/>
          </reference>
          <reference field="0" count="1" selected="0">
            <x v="3"/>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Patien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eatments]"/>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7A0BBB9-E345-4178-8025-1C16E07632B1}" name="PivotTable9" cacheId="9" applyNumberFormats="0" applyBorderFormats="0" applyFontFormats="0" applyPatternFormats="0" applyAlignmentFormats="0" applyWidthHeightFormats="1" dataCaption="Values" tag="ed5f9deb-6c03-4506-be75-096e122c60a0" updatedVersion="8" minRefreshableVersion="3" useAutoFormatting="1" subtotalHiddenItems="1" itemPrintTitles="1" createdVersion="8" indent="0" outline="1" outlineData="1" multipleFieldFilters="0" chartFormat="6">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Diagnosis" fld="1" subtotal="count" baseField="0" baseItem="0"/>
  </dataFields>
  <chartFormats count="12">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0" count="1" selected="0">
            <x v="4"/>
          </reference>
        </references>
      </pivotArea>
    </chartFormat>
    <chartFormat chart="3" format="2">
      <pivotArea type="data" outline="0" fieldPosition="0">
        <references count="2">
          <reference field="4294967294" count="1" selected="0">
            <x v="0"/>
          </reference>
          <reference field="0" count="1" selected="0">
            <x v="3"/>
          </reference>
        </references>
      </pivotArea>
    </chartFormat>
    <chartFormat chart="3" format="3">
      <pivotArea type="data" outline="0" fieldPosition="0">
        <references count="2">
          <reference field="4294967294" count="1" selected="0">
            <x v="0"/>
          </reference>
          <reference field="0" count="1" selected="0">
            <x v="0"/>
          </reference>
        </references>
      </pivotArea>
    </chartFormat>
    <chartFormat chart="3" format="4">
      <pivotArea type="data" outline="0" fieldPosition="0">
        <references count="2">
          <reference field="4294967294" count="1" selected="0">
            <x v="0"/>
          </reference>
          <reference field="0" count="1" selected="0">
            <x v="1"/>
          </reference>
        </references>
      </pivotArea>
    </chartFormat>
    <chartFormat chart="3" format="5">
      <pivotArea type="data" outline="0" fieldPosition="0">
        <references count="2">
          <reference field="4294967294" count="1" selected="0">
            <x v="0"/>
          </reference>
          <reference field="0" count="1" selected="0">
            <x v="2"/>
          </reference>
        </references>
      </pivotArea>
    </chartFormat>
    <chartFormat chart="5" format="12" series="1">
      <pivotArea type="data" outline="0" fieldPosition="0">
        <references count="1">
          <reference field="4294967294" count="1" selected="0">
            <x v="0"/>
          </reference>
        </references>
      </pivotArea>
    </chartFormat>
    <chartFormat chart="5" format="13">
      <pivotArea type="data" outline="0" fieldPosition="0">
        <references count="2">
          <reference field="4294967294" count="1" selected="0">
            <x v="0"/>
          </reference>
          <reference field="0" count="1" selected="0">
            <x v="0"/>
          </reference>
        </references>
      </pivotArea>
    </chartFormat>
    <chartFormat chart="5" format="14">
      <pivotArea type="data" outline="0" fieldPosition="0">
        <references count="2">
          <reference field="4294967294" count="1" selected="0">
            <x v="0"/>
          </reference>
          <reference field="0" count="1" selected="0">
            <x v="1"/>
          </reference>
        </references>
      </pivotArea>
    </chartFormat>
    <chartFormat chart="5" format="15">
      <pivotArea type="data" outline="0" fieldPosition="0">
        <references count="2">
          <reference field="4294967294" count="1" selected="0">
            <x v="0"/>
          </reference>
          <reference field="0" count="1" selected="0">
            <x v="2"/>
          </reference>
        </references>
      </pivotArea>
    </chartFormat>
    <chartFormat chart="5" format="16">
      <pivotArea type="data" outline="0" fieldPosition="0">
        <references count="2">
          <reference field="4294967294" count="1" selected="0">
            <x v="0"/>
          </reference>
          <reference field="0" count="1" selected="0">
            <x v="3"/>
          </reference>
        </references>
      </pivotArea>
    </chartFormat>
    <chartFormat chart="5" format="17">
      <pivotArea type="data" outline="0" fieldPosition="0">
        <references count="2">
          <reference field="4294967294" count="1" selected="0">
            <x v="0"/>
          </reference>
          <reference field="0" count="1" selected="0">
            <x v="4"/>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9692EE0-1CD5-4C1C-8FF2-D828E82F4E21}" name="PivotTable10" cacheId="10" applyNumberFormats="0" applyBorderFormats="0" applyFontFormats="0" applyPatternFormats="0" applyAlignmentFormats="0" applyWidthHeightFormats="1" dataCaption="Values" tag="5531363d-2f6e-46b2-8de1-7fc944448fcc" updatedVersion="8" minRefreshableVersion="3" useAutoFormatting="1" subtotalHiddenItems="1" itemPrintTitles="1" createdVersion="8" indent="0" outline="1" outlineData="1" multipleFieldFilters="0" chartFormat="6">
  <location ref="A1:B14" firstHeaderRow="1" firstDataRow="1" firstDataCol="1"/>
  <pivotFields count="3">
    <pivotField axis="axisRow" allDrilled="1" subtotalTop="0" showAll="0" sortType="descending" defaultSubtotal="0" defaultAttributeDrillState="1">
      <items count="12">
        <item x="11"/>
        <item x="10"/>
        <item x="9"/>
        <item x="8"/>
        <item x="7"/>
        <item x="6"/>
        <item x="5"/>
        <item x="4"/>
        <item x="3"/>
        <item x="2"/>
        <item x="1"/>
        <item x="0"/>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Count of Visit ID" fld="1" subtotal="count" baseField="0" baseItem="0"/>
  </dataFields>
  <chartFormats count="2">
    <chartFormat chart="0" format="3"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Visi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isit]"/>
        <x15:activeTabTopLevelEntity name="[Treatments]"/>
        <x15:activeTabTopLevelEntity name="[Lab result]"/>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21D5852-1B04-47B9-9CCD-A233376AAC4B}" name="PivotTable12" cacheId="12" applyNumberFormats="0" applyBorderFormats="0" applyFontFormats="0" applyPatternFormats="0" applyAlignmentFormats="0" applyWidthHeightFormats="1" dataCaption="Values" tag="16692969-9d89-49ea-9870-e1173294122b" updatedVersion="8" minRefreshableVersion="3" useAutoFormatting="1" subtotalHiddenItems="1" itemPrintTitles="1" createdVersion="8" indent="0" outline="1" outlineData="1" multipleFieldFilters="0" chartFormat="4">
  <location ref="A3:B9"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Patient ID" fld="1" subtotal="count" baseField="0" baseItem="0"/>
  </dataFields>
  <chartFormats count="2">
    <chartFormat chart="0" format="8" series="1">
      <pivotArea type="data" outline="0" fieldPosition="0">
        <references count="1">
          <reference field="4294967294" count="1" selected="0">
            <x v="0"/>
          </reference>
        </references>
      </pivotArea>
    </chartFormat>
    <chartFormat chart="3" format="10"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Patien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Treatments]"/>
        <x15:activeTabTopLevelEntity name="[Lab result]"/>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C9D018F2-B9C1-414E-835F-5F00AC4B4397}" name="PivotTable3" cacheId="14" applyNumberFormats="0" applyBorderFormats="0" applyFontFormats="0" applyPatternFormats="0" applyAlignmentFormats="0" applyWidthHeightFormats="1" dataCaption="Values" tag="f35199a0-6bac-472b-8c50-4ae9c66f5190" updatedVersion="8" minRefreshableVersion="3" useAutoFormatting="1" itemPrintTitles="1" createdVersion="8" indent="0" outline="1" outlineData="1" multipleFieldFilters="0" chartFormat="3">
  <location ref="A1:B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Average of Treatment Cost2" fld="1" subtotal="average" baseField="0" baseItem="0" numFmtId="166"/>
  </dataFields>
  <formats count="1">
    <format dxfId="0">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reatment Cost2"/>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ea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F4DDE551-19E8-4044-9F7B-EB4F9B5EAE04}" name="PivotTable11" cacheId="11" applyNumberFormats="0" applyBorderFormats="0" applyFontFormats="0" applyPatternFormats="0" applyAlignmentFormats="0" applyWidthHeightFormats="1" dataCaption="Values" tag="246667f8-046d-492c-8e51-0a7b9ca67433" updatedVersion="8" minRefreshableVersion="3" useAutoFormatting="1" subtotalHiddenItems="1" itemPrintTitles="1" createdVersion="8" indent="0" outline="1" outlineData="1" multipleFieldFilters="0" chartFormat="3">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Lab Result ID" fld="1" subtotal="count" baseField="0" baseItem="0"/>
  </dataFields>
  <chartFormats count="8">
    <chartFormat chart="0" format="12" series="1">
      <pivotArea type="data" outline="0" fieldPosition="0">
        <references count="1">
          <reference field="4294967294" count="1" selected="0">
            <x v="0"/>
          </reference>
        </references>
      </pivotArea>
    </chartFormat>
    <chartFormat chart="0" format="13">
      <pivotArea type="data" outline="0" fieldPosition="0">
        <references count="2">
          <reference field="4294967294" count="1" selected="0">
            <x v="0"/>
          </reference>
          <reference field="0" count="1" selected="0">
            <x v="0"/>
          </reference>
        </references>
      </pivotArea>
    </chartFormat>
    <chartFormat chart="0" format="14">
      <pivotArea type="data" outline="0" fieldPosition="0">
        <references count="2">
          <reference field="4294967294" count="1" selected="0">
            <x v="0"/>
          </reference>
          <reference field="0" count="1" selected="0">
            <x v="1"/>
          </reference>
        </references>
      </pivotArea>
    </chartFormat>
    <chartFormat chart="0" format="15">
      <pivotArea type="data" outline="0" fieldPosition="0">
        <references count="2">
          <reference field="4294967294" count="1" selected="0">
            <x v="0"/>
          </reference>
          <reference field="0" count="1" selected="0">
            <x v="2"/>
          </reference>
        </references>
      </pivotArea>
    </chartFormat>
    <chartFormat chart="2" format="20" series="1">
      <pivotArea type="data" outline="0" fieldPosition="0">
        <references count="1">
          <reference field="4294967294" count="1" selected="0">
            <x v="0"/>
          </reference>
        </references>
      </pivotArea>
    </chartFormat>
    <chartFormat chart="2" format="21">
      <pivotArea type="data" outline="0" fieldPosition="0">
        <references count="2">
          <reference field="4294967294" count="1" selected="0">
            <x v="0"/>
          </reference>
          <reference field="0" count="1" selected="0">
            <x v="0"/>
          </reference>
        </references>
      </pivotArea>
    </chartFormat>
    <chartFormat chart="2" format="22">
      <pivotArea type="data" outline="0" fieldPosition="0">
        <references count="2">
          <reference field="4294967294" count="1" selected="0">
            <x v="0"/>
          </reference>
          <reference field="0" count="1" selected="0">
            <x v="1"/>
          </reference>
        </references>
      </pivotArea>
    </chartFormat>
    <chartFormat chart="2" format="23">
      <pivotArea type="data" outline="0" fieldPosition="0">
        <references count="2">
          <reference field="4294967294" count="1" selected="0">
            <x v="0"/>
          </reference>
          <reference field="0" count="1" selected="0">
            <x v="2"/>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Lab Result 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ab result]"/>
        <x15:activeTabTopLevelEntity name="[Treatments]"/>
        <x15:activeTabTopLevelEntity name="[Patient]"/>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FDBE62C-E337-4555-99D1-0B712471FA04}" name="PivotTable1" cacheId="2" applyNumberFormats="0" applyBorderFormats="0" applyFontFormats="0" applyPatternFormats="0" applyAlignmentFormats="0" applyWidthHeightFormats="1" dataCaption="Values" tag="ad6d4a90-4d9e-4044-92a3-dab332bd32e3" updatedVersion="8" minRefreshableVersion="3" useAutoFormatting="1" subtotalHiddenItems="1" itemPrintTitles="1" createdVersion="8"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Patient ID" fld="0" subtotal="count" baseField="0" baseItem="0" numFmtId="164"/>
  </dataFields>
  <formats count="1">
    <format dxfId="1">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Doctor ID"/>
    <pivotHierarchy dragToData="1"/>
    <pivotHierarchy dragToData="1" caption="Count of Patien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octor]"/>
        <x15:activeTabTopLevelEntity name="[Patient]"/>
        <x15:activeTabTopLevelEntity name="[Treatments]"/>
        <x15:activeTabTopLevelEntity name="[Lab result]"/>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659DD07-0230-42B8-A5D0-368EF9892DD5}" name="PivotTable2" cacheId="3" applyNumberFormats="0" applyBorderFormats="0" applyFontFormats="0" applyPatternFormats="0" applyAlignmentFormats="0" applyWidthHeightFormats="1" dataCaption="Values" tag="8c87edc5-4c7d-46e5-890b-568c850c9e71" updatedVersion="8" minRefreshableVersion="3" useAutoFormatting="1" subtotalHiddenItems="1" itemPrintTitles="1" createdVersion="8" indent="0" outline="1" outlineData="1" multipleFieldFilters="0">
  <location ref="A4:A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Doctor ID" fld="0" subtotal="count" baseField="0" baseItem="0" numFmtId="164"/>
  </dataFields>
  <formats count="1">
    <format dxfId="2">
      <pivotArea outline="0" collapsedLevelsAreSubtotals="1" fieldPosition="0"/>
    </format>
  </formats>
  <pivotHierarchies count="8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Doctor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Doctor]"/>
        <x15:activeTabTopLevelEntity name="[Treatments]"/>
        <x15:activeTabTopLevelEntity name="[Lab result]"/>
        <x15:activeTabTopLevelEntity name="[Patient]"/>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2C0908E-7261-45D2-9313-BDE7D7BD0DFA}" name="PivotTable7" cacheId="8" applyNumberFormats="0" applyBorderFormats="0" applyFontFormats="0" applyPatternFormats="0" applyAlignmentFormats="0" applyWidthHeightFormats="1" dataCaption="Values" tag="c000b287-3722-459f-8340-3c520d45d3f4" updatedVersion="8" minRefreshableVersion="3" useAutoFormatting="1" subtotalHiddenItems="1" itemPrintTitles="1" createdVersion="8" indent="0" outline="1" outlineData="1" multipleFieldFilters="0">
  <location ref="A21:B22"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Count of Visit ID" fld="0" subtotal="count" baseField="0" baseItem="0"/>
    <dataField name="Count of Doctor ID" fld="1" subtotal="count" baseField="0" baseItem="1"/>
  </dataField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Doctor ID"/>
    <pivotHierarchy dragToData="1"/>
    <pivotHierarchy dragToData="1"/>
    <pivotHierarchy dragToData="1"/>
    <pivotHierarchy dragToData="1" caption="Count of Visit ID"/>
    <pivotHierarchy dragToData="1"/>
    <pivotHierarchy dragToData="1"/>
    <pivotHierarchy dragToData="1"/>
    <pivotHierarchy dragToData="1"/>
    <pivotHierarchy dragToData="1"/>
    <pivotHierarchy dragToData="1" caption="Count of Doctor ID"/>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octor]"/>
        <x15:activeTabTopLevelEntity name="[Visit]"/>
        <x15:activeTabTopLevelEntity name="[Treatments]"/>
        <x15:activeTabTopLevelEntity name="[Lab result]"/>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440DD0D-6D57-4A78-8EF7-58C44C0DFFF6}" name="PivotTable10"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1:B35"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Count of Lab Result ID" fld="1" subtotal="count" baseField="0" baseItem="0" numFmtId="1"/>
  </dataFields>
  <formats count="1">
    <format dxfId="3">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Lab Result ID"/>
    <pivotHierarchy dragToData="1"/>
    <pivotHierarchy dragToData="1"/>
    <pivotHierarchy dragToData="1"/>
    <pivotHierarchy dragToData="1"/>
    <pivotHierarchy dragToData="1"/>
    <pivotHierarchy dragToData="1"/>
    <pivotHierarchy dragToData="1" caption="Average of Age"/>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Lab res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74B741F-EB4E-4B23-925C-1B391B5FC3F3}" name="PivotTable6" cacheId="7" applyNumberFormats="0" applyBorderFormats="0" applyFontFormats="0" applyPatternFormats="0" applyAlignmentFormats="0" applyWidthHeightFormats="1" dataCaption="Values" tag="766dda11-992a-4bf9-8544-11471cc1db2c" updatedVersion="8" minRefreshableVersion="3" useAutoFormatting="1" subtotalHiddenItems="1" itemPrintTitles="1" createdVersion="8" indent="0" outline="1" outlineData="1" multipleFieldFilters="0">
  <location ref="A18:A1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Lab Result ID" fld="0" subtotal="count" baseField="0" baseItem="0" numFmtId="164"/>
  </dataFields>
  <formats count="1">
    <format dxfId="4">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Lab Result 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Lab result]"/>
        <x15:activeTabTopLevelEntity name="[Treatments]"/>
        <x15:activeTabTopLevelEntity name="[Patient]"/>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B5B07CB-A4F0-4757-8C66-D42013956201}" name="PivotTable3" cacheId="4" applyNumberFormats="0" applyBorderFormats="0" applyFontFormats="0" applyPatternFormats="0" applyAlignmentFormats="0" applyWidthHeightFormats="1" dataCaption="Values" tag="55aaaf57-740e-4c73-9d29-4305642db344" updatedVersion="8" minRefreshableVersion="3" useAutoFormatting="1" subtotalHiddenItems="1" itemPrintTitles="1" createdVersion="8" indent="0" outline="1" outlineData="1" multipleFieldFilters="0">
  <location ref="A7:A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Visit ID" fld="0" subtotal="count" baseField="0" baseItem="0" numFmtId="164"/>
  </dataFields>
  <formats count="1">
    <format dxfId="5">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Visi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5BE56C9-F226-4BF2-A969-B598E22425C5}" name="PivotTable4" cacheId="5" applyNumberFormats="0" applyBorderFormats="0" applyFontFormats="0" applyPatternFormats="0" applyAlignmentFormats="0" applyWidthHeightFormats="1" dataCaption="Values" tag="f90eecfa-aa75-44dd-8929-006e02cb4cb8" updatedVersion="8" minRefreshableVersion="3" useAutoFormatting="1" subtotalHiddenItems="1" itemPrintTitles="1" createdVersion="8" indent="0" outline="1" outlineData="1" multipleFieldFilters="0">
  <location ref="A10:B11"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Sum of Treatment Cost" fld="0" baseField="0" baseItem="0"/>
    <dataField name="Sum of Cost" fld="1" baseField="0" baseItem="0"/>
  </dataField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eatments]"/>
        <x15:activeTabTopLevelEntity name="[Lab result]"/>
        <x15:activeTabTopLevelEntity name="[Patient]"/>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0522893-123D-43E5-BC8A-B21E9433DD5E}" name="PivotTable8" cacheId="13" applyNumberFormats="0" applyBorderFormats="0" applyFontFormats="0" applyPatternFormats="0" applyAlignmentFormats="0" applyWidthHeightFormats="1" dataCaption="Values" tag="4351ac37-b614-4a6b-9cc1-d88cc8e3d086" updatedVersion="8" minRefreshableVersion="3" useAutoFormatting="1" subtotalHiddenItems="1" itemPrintTitles="1" createdVersion="8" indent="0" outline="1" outlineData="1" multipleFieldFilters="0">
  <location ref="A24:A2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Treatment Cost" fld="0" subtotal="average" baseField="0" baseItem="0" numFmtId="166"/>
  </dataFields>
  <formats count="1">
    <format dxfId="6">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reatment Cos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Treatments]"/>
        <x15:activeTabTopLevelEntity name="[Lab result]"/>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AFD62794-3032-4722-A1AB-5B80F4B8EE0C}" sourceName="[Treatments].[Status]">
  <pivotTables>
    <pivotTable tabId="1" name="PivotTable1"/>
    <pivotTable tabId="1" name="PivotTable2"/>
    <pivotTable tabId="1" name="PivotTable3"/>
    <pivotTable tabId="1" name="PivotTable4"/>
    <pivotTable tabId="1" name="PivotTable5"/>
    <pivotTable tabId="1" name="PivotTable6"/>
    <pivotTable tabId="1" name="PivotTable7"/>
    <pivotTable tabId="4" name="PivotTable9"/>
    <pivotTable tabId="5" name="PivotTable10"/>
    <pivotTable tabId="6" name="PivotTable11"/>
    <pivotTable tabId="7" name="PivotTable12"/>
    <pivotTable tabId="1" name="PivotTable8"/>
    <pivotTable tabId="10" name="PivotTable3"/>
    <pivotTable tabId="11" name="PivotTable1"/>
    <pivotTable tabId="12" name="PivotTable2"/>
  </pivotTables>
  <data>
    <olap pivotCacheId="1010290194">
      <levels count="2">
        <level uniqueName="[Treatments].[Status].[(All)]" sourceCaption="(All)" count="0"/>
        <level uniqueName="[Treatments].[Status].[Status]" sourceCaption="Status" count="3">
          <ranges>
            <range startItem="0">
              <i n="[Treatments].[Status].&amp;[Completed]" c="Completed"/>
              <i n="[Treatments].[Status].&amp;[Discontinued]" c="Discontinued"/>
              <i n="[Treatments].[Status].&amp;[Ongoing]" c="Ongoing"/>
            </range>
          </ranges>
        </level>
      </levels>
      <selections count="1">
        <selection n="[Treatments].[Statu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st_Result" xr10:uid="{369F04B6-7967-4630-8B03-E8D7F03F719A}" sourceName="[Lab result].[Test Result]">
  <pivotTables>
    <pivotTable tabId="6" name="PivotTable11"/>
    <pivotTable tabId="4" name="PivotTable9"/>
    <pivotTable tabId="1" name="PivotTable1"/>
    <pivotTable tabId="1" name="PivotTable2"/>
    <pivotTable tabId="1" name="PivotTable3"/>
    <pivotTable tabId="1" name="PivotTable4"/>
    <pivotTable tabId="1" name="PivotTable5"/>
    <pivotTable tabId="1" name="PivotTable6"/>
    <pivotTable tabId="1" name="PivotTable7"/>
    <pivotTable tabId="5" name="PivotTable10"/>
    <pivotTable tabId="7" name="PivotTable12"/>
    <pivotTable tabId="1" name="PivotTable8"/>
    <pivotTable tabId="10" name="PivotTable3"/>
    <pivotTable tabId="11" name="PivotTable1"/>
    <pivotTable tabId="12" name="PivotTable2"/>
  </pivotTables>
  <data>
    <olap pivotCacheId="1010290194">
      <levels count="2">
        <level uniqueName="[Lab result].[Test Result].[(All)]" sourceCaption="(All)" count="0"/>
        <level uniqueName="[Lab result].[Test Result].[Test Result]" sourceCaption="Test Result" count="3">
          <ranges>
            <range startItem="0">
              <i n="[Lab result].[Test Result].&amp;[Abnormal]" c="Abnormal"/>
              <i n="[Lab result].[Test Result].&amp;[Normal]" c="Normal"/>
              <i n="[Lab result].[Test Result].&amp;[Pending]" c="Pending"/>
            </range>
          </ranges>
        </level>
      </levels>
      <selections count="1">
        <selection n="[Lab result].[Test Resul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6B0B500E-362A-498B-8583-624C1C2A0255}" sourceName="[Patient].[City]">
  <pivotTables>
    <pivotTable tabId="7" name="PivotTable12"/>
    <pivotTable tabId="4" name="PivotTable9"/>
    <pivotTable tabId="1" name="PivotTable1"/>
    <pivotTable tabId="1" name="PivotTable2"/>
    <pivotTable tabId="1" name="PivotTable3"/>
    <pivotTable tabId="1" name="PivotTable4"/>
    <pivotTable tabId="1" name="PivotTable5"/>
    <pivotTable tabId="1" name="PivotTable6"/>
    <pivotTable tabId="1" name="PivotTable7"/>
    <pivotTable tabId="6" name="PivotTable11"/>
    <pivotTable tabId="5" name="PivotTable10"/>
  </pivotTables>
  <data>
    <olap pivotCacheId="1010290194">
      <levels count="2">
        <level uniqueName="[Patient].[City].[(All)]" sourceCaption="(All)" count="0"/>
        <level uniqueName="[Patient].[City].[City]" sourceCaption="City" count="5">
          <ranges>
            <range startItem="0">
              <i n="[Patient].[City].&amp;[Chicago]" c="Chicago"/>
              <i n="[Patient].[City].&amp;[Houston]" c="Houston"/>
              <i n="[Patient].[City].&amp;[Los Angeles]" c="Los Angeles"/>
              <i n="[Patient].[City].&amp;[Miami]" c="Miami"/>
              <i n="[Patient].[City].&amp;[New York City]" c="New York City"/>
            </range>
          </ranges>
        </level>
      </levels>
      <selections count="1">
        <selection n="[Patient].[Cit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isit_Type" xr10:uid="{96585111-34CC-414A-9BE9-76F2B53F6A23}" sourceName="[Visit].[Visit Type]">
  <pivotTables>
    <pivotTable tabId="5" name="PivotTable10"/>
    <pivotTable tabId="4" name="PivotTable9"/>
    <pivotTable tabId="1" name="PivotTable1"/>
    <pivotTable tabId="1" name="PivotTable2"/>
    <pivotTable tabId="1" name="PivotTable3"/>
    <pivotTable tabId="1" name="PivotTable4"/>
    <pivotTable tabId="1" name="PivotTable5"/>
    <pivotTable tabId="1" name="PivotTable6"/>
    <pivotTable tabId="1" name="PivotTable7"/>
    <pivotTable tabId="6" name="PivotTable11"/>
    <pivotTable tabId="7" name="PivotTable12"/>
    <pivotTable tabId="1" name="PivotTable8"/>
    <pivotTable tabId="10" name="PivotTable3"/>
    <pivotTable tabId="11" name="PivotTable1"/>
    <pivotTable tabId="12" name="PivotTable2"/>
  </pivotTables>
  <data>
    <olap pivotCacheId="1010290194">
      <levels count="2">
        <level uniqueName="[Visit].[Visit Type].[(All)]" sourceCaption="(All)" count="0"/>
        <level uniqueName="[Visit].[Visit Type].[Visit Type]" sourceCaption="Visit Type" count="4">
          <ranges>
            <range startItem="0">
              <i n="[Visit].[Visit Type].&amp;[Emergency]" c="Emergency"/>
              <i n="[Visit].[Visit Type].&amp;[Follow-up]" c="Follow-up"/>
              <i n="[Visit].[Visit Type].&amp;[Routine Checkup]" c="Routine Checkup"/>
              <i n="[Visit].[Visit Type].&amp;[Specialist Consultation]" c="Specialist Consultation"/>
            </range>
          </ranges>
        </level>
      </levels>
      <selections count="1">
        <selection n="[Visit].[Visit Typ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utcome" xr10:uid="{F477A45D-FCA6-411D-BD13-2DBDA097F5C8}" sourceName="[Treatments].[Outcome]">
  <pivotTables>
    <pivotTable tabId="4" name="PivotTable9"/>
    <pivotTable tabId="1" name="PivotTable1"/>
    <pivotTable tabId="1" name="PivotTable2"/>
    <pivotTable tabId="1" name="PivotTable3"/>
    <pivotTable tabId="1" name="PivotTable4"/>
    <pivotTable tabId="1" name="PivotTable5"/>
    <pivotTable tabId="1" name="PivotTable6"/>
    <pivotTable tabId="1" name="PivotTable7"/>
    <pivotTable tabId="6" name="PivotTable11"/>
    <pivotTable tabId="7" name="PivotTable12"/>
    <pivotTable tabId="5" name="PivotTable10"/>
    <pivotTable tabId="1" name="PivotTable8"/>
    <pivotTable tabId="10" name="PivotTable3"/>
    <pivotTable tabId="11" name="PivotTable1"/>
    <pivotTable tabId="12" name="PivotTable2"/>
  </pivotTables>
  <data>
    <olap pivotCacheId="1010290194">
      <levels count="2">
        <level uniqueName="[Treatments].[Outcome].[(All)]" sourceCaption="(All)" count="0"/>
        <level uniqueName="[Treatments].[Outcome].[Outcome]" sourceCaption="Outcome" count="3">
          <ranges>
            <range startItem="0">
              <i n="[Treatments].[Outcome].&amp;[Failed]" c="Failed"/>
              <i n="[Treatments].[Outcome].&amp;[Ongoing]" c="Ongoing"/>
              <i n="[Treatments].[Outcome].&amp;[Successful]" c="Successful"/>
            </range>
          </ranges>
        </level>
      </levels>
      <selections count="1">
        <selection n="[Treatments].[Outco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lood_Type" xr10:uid="{06C1C165-8734-474F-AE14-EC1484C76F59}" sourceName="[Patient].[Blood Type]">
  <pivotTables>
    <pivotTable tabId="7" name="PivotTable12"/>
    <pivotTable tabId="4" name="PivotTable9"/>
    <pivotTable tabId="1" name="PivotTable1"/>
    <pivotTable tabId="1" name="PivotTable2"/>
    <pivotTable tabId="1" name="PivotTable3"/>
    <pivotTable tabId="1" name="PivotTable4"/>
    <pivotTable tabId="1" name="PivotTable5"/>
    <pivotTable tabId="1" name="PivotTable6"/>
    <pivotTable tabId="1" name="PivotTable7"/>
    <pivotTable tabId="6" name="PivotTable11"/>
    <pivotTable tabId="5" name="PivotTable10"/>
  </pivotTables>
  <data>
    <olap pivotCacheId="1010290194">
      <levels count="2">
        <level uniqueName="[Patient].[Blood Type].[(All)]" sourceCaption="(All)" count="0"/>
        <level uniqueName="[Patient].[Blood Type].[Blood Type]" sourceCaption="Blood Type" count="8">
          <ranges>
            <range startItem="0">
              <i n="[Patient].[Blood Type].&amp;[A-]" c="A-"/>
              <i n="[Patient].[Blood Type].&amp;[A+]" c="A+"/>
              <i n="[Patient].[Blood Type].&amp;[AB-]" c="AB-"/>
              <i n="[Patient].[Blood Type].&amp;[AB+]" c="AB+"/>
              <i n="[Patient].[Blood Type].&amp;[B-]" c="B-"/>
              <i n="[Patient].[Blood Type].&amp;[B+]" c="B+"/>
              <i n="[Patient].[Blood Type].&amp;[O-]" c="O-"/>
              <i n="[Patient].[Blood Type].&amp;[O+]" c="O+"/>
            </range>
          </ranges>
        </level>
      </levels>
      <selections count="1">
        <selection n="[Patient].[Blood Typ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isit_Date__Year" xr10:uid="{3A64A996-A03E-46C5-8FC6-EDEB08FA2408}" sourceName="[Visit].[Visit Date (Year)]">
  <pivotTables>
    <pivotTable tabId="5" name="PivotTable10"/>
    <pivotTable tabId="4" name="PivotTable9"/>
    <pivotTable tabId="1" name="PivotTable1"/>
    <pivotTable tabId="1" name="PivotTable2"/>
    <pivotTable tabId="1" name="PivotTable3"/>
    <pivotTable tabId="1" name="PivotTable4"/>
    <pivotTable tabId="1" name="PivotTable5"/>
    <pivotTable tabId="1" name="PivotTable6"/>
    <pivotTable tabId="1" name="PivotTable7"/>
    <pivotTable tabId="1" name="PivotTable8"/>
    <pivotTable tabId="6" name="PivotTable11"/>
    <pivotTable tabId="7" name="PivotTable12"/>
    <pivotTable tabId="10" name="PivotTable3"/>
    <pivotTable tabId="11" name="PivotTable1"/>
    <pivotTable tabId="12" name="PivotTable2"/>
  </pivotTables>
  <data>
    <olap pivotCacheId="1010290194">
      <levels count="2">
        <level uniqueName="[Visit].[Visit Date (Year)].[(All)]" sourceCaption="(All)" count="0"/>
        <level uniqueName="[Visit].[Visit Date (Year)].[Visit Date (Year)]" sourceCaption="Visit Date (Year)" count="3">
          <ranges>
            <range startItem="0">
              <i n="[Visit].[Visit Date (Year)].&amp;[2023]" c="2023"/>
              <i n="[Visit].[Visit Date (Year)].&amp;[2024]" c="2024"/>
              <i n="[Visit].[Visit Date (Year)].&amp;[2025]" c="2025"/>
            </range>
          </ranges>
        </level>
      </levels>
      <selections count="1">
        <selection n="[Visit].[Visit Date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us 1" xr10:uid="{47989926-2DA6-40D1-A996-E81BDCA20DEE}" cache="Slicer_Status" caption="Status" columnCount="2" level="1" style="SlicerStyleLight6" rowHeight="252000"/>
  <slicer name="Test Result 1" xr10:uid="{9783700E-5C91-40FF-8D47-A83FBA104936}" cache="Slicer_Test_Result" caption="Test Result" columnCount="2" level="1" style="SlicerStyleLight6" rowHeight="252000"/>
  <slicer name="Visit Type 1" xr10:uid="{D405C53E-B1A4-42F6-B990-A491C16ECADE}" cache="Slicer_Visit_Type" caption="Visit Type" columnCount="2" level="1" style="SlicerStyleLight6" rowHeight="252000"/>
  <slicer name="Outcome 1" xr10:uid="{6E5CDF81-351B-4304-BB90-8BE3CBF75CBF}" cache="Slicer_Outcome" caption="Outcome" columnCount="2" level="1" style="SlicerStyleLight6" rowHeight="252000"/>
  <slicer name="Visit Date (Year) 1" xr10:uid="{D5CE7F49-B02C-4656-BBBF-9C5F61A23958}" cache="Slicer_Visit_Date__Year" caption="Visit Date (Year)" columnCount="3" level="1" style="SlicerStyleLight6"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us 2" xr10:uid="{8671B2AD-B9B3-40DC-9BAE-28067F3D54F6}" cache="Slicer_Status" caption="Status" level="1" style="SlicerStyleLight6"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isit Type" xr10:uid="{626275B1-C565-4E70-B8AC-8657B25238C5}" cache="Slicer_Visit_Type" caption="Visit Type" level="1" style="SlicerStyleLight6" rowHeight="234950"/>
  <slicer name="Visit Date (Year)" xr10:uid="{63D54AA5-274B-43BA-B0D4-7F7DCBC46747}" cache="Slicer_Visit_Date__Year" caption="Visit Date (Year)" level="1" style="SlicerStyleLight6"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1738B8E3-0A66-410D-A00B-689118ECA831}" cache="Slicer_City" caption="City" level="1" style="SlicerStyleLight6" rowHeight="234950"/>
  <slicer name="Blood Type" xr10:uid="{E2717024-A822-4159-9A9C-D19638B26657}" cache="Slicer_Blood_Type" caption="Blood Type" level="1" style="SlicerStyleLight6"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st Result" xr10:uid="{92A980F6-E28E-4FB5-B6D4-7E7E13934999}" cache="Slicer_Test_Result" caption="Test Result" level="1" style="SlicerStyleLight6"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07/relationships/slicer" Target="../slicers/slicer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2.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1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1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3.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6.xml"/><Relationship Id="rId1" Type="http://schemas.openxmlformats.org/officeDocument/2006/relationships/pivotTable" Target="../pivotTables/pivotTable14.xml"/></Relationships>
</file>

<file path=xl/worksheets/_rels/sheet7.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7.xml"/><Relationship Id="rId1" Type="http://schemas.openxmlformats.org/officeDocument/2006/relationships/pivotTable" Target="../pivotTables/pivotTable1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6.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9.xml"/><Relationship Id="rId1" Type="http://schemas.openxmlformats.org/officeDocument/2006/relationships/pivotTable" Target="../pivotTables/pivotTable1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FFC05D-E3E8-45CC-A3D8-EB5308D78838}">
  <dimension ref="A1"/>
  <sheetViews>
    <sheetView tabSelected="1" zoomScale="89" zoomScaleNormal="89" workbookViewId="0">
      <selection activeCell="AA28" sqref="AA28"/>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35"/>
  <sheetViews>
    <sheetView workbookViewId="0">
      <selection activeCell="H19" sqref="H19"/>
    </sheetView>
  </sheetViews>
  <sheetFormatPr defaultRowHeight="14.4" x14ac:dyDescent="0.3"/>
  <cols>
    <col min="1" max="1" width="23.77734375" bestFit="1" customWidth="1"/>
    <col min="2" max="2" width="16.77734375" bestFit="1" customWidth="1"/>
    <col min="3" max="3" width="15.44140625" bestFit="1" customWidth="1"/>
  </cols>
  <sheetData>
    <row r="1" spans="1:3" x14ac:dyDescent="0.3">
      <c r="A1" t="s">
        <v>1</v>
      </c>
    </row>
    <row r="2" spans="1:3" x14ac:dyDescent="0.3">
      <c r="A2" s="1">
        <v>10000</v>
      </c>
      <c r="C2" s="1">
        <f>A2</f>
        <v>10000</v>
      </c>
    </row>
    <row r="4" spans="1:3" x14ac:dyDescent="0.3">
      <c r="A4" t="s">
        <v>0</v>
      </c>
    </row>
    <row r="5" spans="1:3" x14ac:dyDescent="0.3">
      <c r="A5" s="1">
        <v>1000</v>
      </c>
      <c r="C5" s="1">
        <f>A5</f>
        <v>1000</v>
      </c>
    </row>
    <row r="7" spans="1:3" x14ac:dyDescent="0.3">
      <c r="A7" t="s">
        <v>2</v>
      </c>
    </row>
    <row r="8" spans="1:3" x14ac:dyDescent="0.3">
      <c r="A8" s="1">
        <v>10000</v>
      </c>
      <c r="C8" s="1">
        <f>A8</f>
        <v>10000</v>
      </c>
    </row>
    <row r="10" spans="1:3" x14ac:dyDescent="0.3">
      <c r="A10" t="s">
        <v>3</v>
      </c>
      <c r="B10" t="s">
        <v>4</v>
      </c>
    </row>
    <row r="11" spans="1:3" x14ac:dyDescent="0.3">
      <c r="A11">
        <v>5247454.5199999996</v>
      </c>
      <c r="B11">
        <v>25405894.690000001</v>
      </c>
      <c r="C11" s="2">
        <f>GETPIVOTDATA("[Measures].[Sum of Treatment Cost]",$A$10)+GETPIVOTDATA("[Measures].[Sum of Cost]",$A$10)</f>
        <v>30653349.210000001</v>
      </c>
    </row>
    <row r="13" spans="1:3" x14ac:dyDescent="0.3">
      <c r="A13" s="3" t="s">
        <v>5</v>
      </c>
      <c r="B13" t="s">
        <v>2</v>
      </c>
    </row>
    <row r="14" spans="1:3" x14ac:dyDescent="0.3">
      <c r="A14" s="4" t="s">
        <v>6</v>
      </c>
      <c r="B14">
        <v>5016</v>
      </c>
    </row>
    <row r="15" spans="1:3" x14ac:dyDescent="0.3">
      <c r="A15" s="4" t="s">
        <v>7</v>
      </c>
      <c r="B15">
        <v>4984</v>
      </c>
    </row>
    <row r="16" spans="1:3" x14ac:dyDescent="0.3">
      <c r="A16" s="4" t="s">
        <v>8</v>
      </c>
      <c r="B16">
        <v>10000</v>
      </c>
      <c r="C16" s="5">
        <f>GETPIVOTDATA("[Measures].[Count of Visit ID]",$A$13,"[Visit].[Follow Up Required]","[Visit].[Follow Up Required].&amp;[Yes]")/GETPIVOTDATA("[Measures].[Count of Visit ID]",$A$13)</f>
        <v>0.49840000000000001</v>
      </c>
    </row>
    <row r="18" spans="1:3" x14ac:dyDescent="0.3">
      <c r="A18" t="s">
        <v>9</v>
      </c>
    </row>
    <row r="19" spans="1:3" x14ac:dyDescent="0.3">
      <c r="A19" s="1">
        <v>10000</v>
      </c>
      <c r="C19" s="1">
        <f>A19</f>
        <v>10000</v>
      </c>
    </row>
    <row r="21" spans="1:3" x14ac:dyDescent="0.3">
      <c r="A21" t="s">
        <v>2</v>
      </c>
      <c r="B21" t="s">
        <v>0</v>
      </c>
    </row>
    <row r="22" spans="1:3" x14ac:dyDescent="0.3">
      <c r="A22">
        <v>10000</v>
      </c>
      <c r="B22">
        <v>1000</v>
      </c>
      <c r="C22">
        <f>GETPIVOTDATA("[Measures].[Count of Visit ID]",$A$21)/GETPIVOTDATA("[Measures].[Count of Doctor ID]",$A$21)</f>
        <v>10</v>
      </c>
    </row>
    <row r="24" spans="1:3" x14ac:dyDescent="0.3">
      <c r="A24" t="s">
        <v>14</v>
      </c>
    </row>
    <row r="25" spans="1:3" x14ac:dyDescent="0.3">
      <c r="A25" s="6">
        <v>524.745452</v>
      </c>
      <c r="C25" s="6">
        <f>A25</f>
        <v>524.745452</v>
      </c>
    </row>
    <row r="28" spans="1:3" x14ac:dyDescent="0.3">
      <c r="A28" t="s">
        <v>47</v>
      </c>
    </row>
    <row r="29" spans="1:3" x14ac:dyDescent="0.3">
      <c r="A29" s="7">
        <v>48.938299999999998</v>
      </c>
      <c r="C29" s="7">
        <f>A29</f>
        <v>48.938299999999998</v>
      </c>
    </row>
    <row r="31" spans="1:3" x14ac:dyDescent="0.3">
      <c r="A31" s="3" t="s">
        <v>5</v>
      </c>
      <c r="B31" t="s">
        <v>9</v>
      </c>
    </row>
    <row r="32" spans="1:3" x14ac:dyDescent="0.3">
      <c r="A32" s="4" t="s">
        <v>33</v>
      </c>
      <c r="B32" s="7">
        <v>3354</v>
      </c>
      <c r="C32" s="8">
        <f>GETPIVOTDATA("[Measures].[Count of Lab Result ID]",$A$31,"[Lab result].[Test Result]","[Lab result].[Test Result].&amp;[Abnormal]")/GETPIVOTDATA("[Measures].[Count of Lab Result ID]",$A$31)</f>
        <v>0.33539999999999998</v>
      </c>
    </row>
    <row r="33" spans="1:3" x14ac:dyDescent="0.3">
      <c r="A33" s="4" t="s">
        <v>34</v>
      </c>
      <c r="B33" s="7">
        <v>3302</v>
      </c>
      <c r="C33" s="8">
        <f t="shared" ref="C33:C34" si="0">GETPIVOTDATA("[Measures].[Count of Lab Result ID]",$A$31,"[Lab result].[Test Result]","[Lab result].[Test Result].&amp;[Abnormal]")/GETPIVOTDATA("[Measures].[Count of Lab Result ID]",$A$31)</f>
        <v>0.33539999999999998</v>
      </c>
    </row>
    <row r="34" spans="1:3" x14ac:dyDescent="0.3">
      <c r="A34" s="4" t="s">
        <v>35</v>
      </c>
      <c r="B34" s="7">
        <v>3344</v>
      </c>
      <c r="C34" s="8">
        <f t="shared" si="0"/>
        <v>0.33539999999999998</v>
      </c>
    </row>
    <row r="35" spans="1:3" x14ac:dyDescent="0.3">
      <c r="A35" s="4" t="s">
        <v>8</v>
      </c>
      <c r="B35" s="7">
        <v>10000</v>
      </c>
    </row>
  </sheetData>
  <pageMargins left="0.7" right="0.7" top="0.75" bottom="0.75" header="0.3" footer="0.3"/>
  <drawing r:id="rId11"/>
  <extLst>
    <ext xmlns:x14="http://schemas.microsoft.com/office/spreadsheetml/2009/9/main" uri="{A8765BA9-456A-4dab-B4F3-ACF838C121DE}">
      <x14:slicerList>
        <x14:slicer r:id="rId1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F239F5-64C4-47E2-B780-630EE1CCBEC0}">
  <dimension ref="A1:B7"/>
  <sheetViews>
    <sheetView workbookViewId="0">
      <selection activeCell="B2" sqref="B2"/>
    </sheetView>
  </sheetViews>
  <sheetFormatPr defaultRowHeight="14.4" x14ac:dyDescent="0.3"/>
  <cols>
    <col min="1" max="2" width="17.21875" bestFit="1" customWidth="1"/>
  </cols>
  <sheetData>
    <row r="1" spans="1:2" x14ac:dyDescent="0.3">
      <c r="A1" s="3" t="s">
        <v>5</v>
      </c>
      <c r="B1" t="s">
        <v>1</v>
      </c>
    </row>
    <row r="2" spans="1:2" x14ac:dyDescent="0.3">
      <c r="A2" s="4" t="s">
        <v>42</v>
      </c>
      <c r="B2">
        <v>29</v>
      </c>
    </row>
    <row r="3" spans="1:2" x14ac:dyDescent="0.3">
      <c r="A3" s="4" t="s">
        <v>44</v>
      </c>
      <c r="B3">
        <v>26</v>
      </c>
    </row>
    <row r="4" spans="1:2" x14ac:dyDescent="0.3">
      <c r="A4" s="4" t="s">
        <v>43</v>
      </c>
      <c r="B4">
        <v>24</v>
      </c>
    </row>
    <row r="5" spans="1:2" x14ac:dyDescent="0.3">
      <c r="A5" s="4" t="s">
        <v>45</v>
      </c>
      <c r="B5">
        <v>24</v>
      </c>
    </row>
    <row r="6" spans="1:2" x14ac:dyDescent="0.3">
      <c r="A6" s="4" t="s">
        <v>46</v>
      </c>
      <c r="B6">
        <v>21</v>
      </c>
    </row>
    <row r="7" spans="1:2" x14ac:dyDescent="0.3">
      <c r="A7" s="4" t="s">
        <v>8</v>
      </c>
      <c r="B7">
        <v>124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D0815E-35D0-4DAE-887B-59FA3ECBA630}">
  <dimension ref="A1:B6"/>
  <sheetViews>
    <sheetView workbookViewId="0">
      <selection activeCell="I5" sqref="I5"/>
    </sheetView>
  </sheetViews>
  <sheetFormatPr defaultRowHeight="14.4" x14ac:dyDescent="0.3"/>
  <cols>
    <col min="1" max="1" width="14.5546875" bestFit="1" customWidth="1"/>
    <col min="2" max="2" width="17.21875" bestFit="1" customWidth="1"/>
  </cols>
  <sheetData>
    <row r="1" spans="1:2" x14ac:dyDescent="0.3">
      <c r="A1" s="3" t="s">
        <v>5</v>
      </c>
      <c r="B1" t="s">
        <v>1</v>
      </c>
    </row>
    <row r="2" spans="1:2" x14ac:dyDescent="0.3">
      <c r="A2" s="4" t="s">
        <v>10</v>
      </c>
      <c r="B2">
        <v>2504</v>
      </c>
    </row>
    <row r="3" spans="1:2" x14ac:dyDescent="0.3">
      <c r="A3" s="4" t="s">
        <v>11</v>
      </c>
      <c r="B3">
        <v>2427</v>
      </c>
    </row>
    <row r="4" spans="1:2" x14ac:dyDescent="0.3">
      <c r="A4" s="4" t="s">
        <v>12</v>
      </c>
      <c r="B4">
        <v>2502</v>
      </c>
    </row>
    <row r="5" spans="1:2" x14ac:dyDescent="0.3">
      <c r="A5" s="4" t="s">
        <v>13</v>
      </c>
      <c r="B5">
        <v>2567</v>
      </c>
    </row>
    <row r="6" spans="1:2" x14ac:dyDescent="0.3">
      <c r="A6" s="4" t="s">
        <v>8</v>
      </c>
      <c r="B6">
        <v>10000</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B217E-791B-4300-9BDF-254EBEB2C1A7}">
  <dimension ref="A1:B7"/>
  <sheetViews>
    <sheetView workbookViewId="0">
      <selection activeCell="H29" sqref="H29"/>
    </sheetView>
  </sheetViews>
  <sheetFormatPr defaultRowHeight="14.4" x14ac:dyDescent="0.3"/>
  <cols>
    <col min="1" max="1" width="12.5546875" bestFit="1" customWidth="1"/>
    <col min="2" max="2" width="16.77734375" bestFit="1" customWidth="1"/>
  </cols>
  <sheetData>
    <row r="1" spans="1:2" x14ac:dyDescent="0.3">
      <c r="A1" s="3" t="s">
        <v>5</v>
      </c>
      <c r="B1" t="s">
        <v>20</v>
      </c>
    </row>
    <row r="2" spans="1:2" x14ac:dyDescent="0.3">
      <c r="A2" s="4" t="s">
        <v>15</v>
      </c>
      <c r="B2">
        <v>2009</v>
      </c>
    </row>
    <row r="3" spans="1:2" x14ac:dyDescent="0.3">
      <c r="A3" s="4" t="s">
        <v>16</v>
      </c>
      <c r="B3">
        <v>1960</v>
      </c>
    </row>
    <row r="4" spans="1:2" x14ac:dyDescent="0.3">
      <c r="A4" s="4" t="s">
        <v>17</v>
      </c>
      <c r="B4">
        <v>1981</v>
      </c>
    </row>
    <row r="5" spans="1:2" x14ac:dyDescent="0.3">
      <c r="A5" s="4" t="s">
        <v>18</v>
      </c>
      <c r="B5">
        <v>2011</v>
      </c>
    </row>
    <row r="6" spans="1:2" x14ac:dyDescent="0.3">
      <c r="A6" s="4" t="s">
        <v>19</v>
      </c>
      <c r="B6">
        <v>2039</v>
      </c>
    </row>
    <row r="7" spans="1:2" x14ac:dyDescent="0.3">
      <c r="A7" s="4" t="s">
        <v>8</v>
      </c>
      <c r="B7">
        <v>10000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25E98D-555D-4A1B-9880-718863B99081}">
  <dimension ref="A1:B14"/>
  <sheetViews>
    <sheetView workbookViewId="0">
      <selection activeCell="B6" sqref="B6"/>
    </sheetView>
  </sheetViews>
  <sheetFormatPr defaultRowHeight="14.4" x14ac:dyDescent="0.3"/>
  <cols>
    <col min="1" max="1" width="12.5546875" bestFit="1" customWidth="1"/>
    <col min="2" max="2" width="14.6640625" bestFit="1" customWidth="1"/>
    <col min="3" max="12" width="15.5546875" bestFit="1" customWidth="1"/>
    <col min="13" max="13" width="10.77734375" bestFit="1" customWidth="1"/>
    <col min="14" max="731" width="15.5546875" bestFit="1" customWidth="1"/>
    <col min="732" max="732" width="10.77734375" bestFit="1" customWidth="1"/>
  </cols>
  <sheetData>
    <row r="1" spans="1:2" x14ac:dyDescent="0.3">
      <c r="A1" s="3" t="s">
        <v>5</v>
      </c>
      <c r="B1" t="s">
        <v>2</v>
      </c>
    </row>
    <row r="2" spans="1:2" x14ac:dyDescent="0.3">
      <c r="A2" s="4" t="s">
        <v>30</v>
      </c>
      <c r="B2">
        <v>844</v>
      </c>
    </row>
    <row r="3" spans="1:2" x14ac:dyDescent="0.3">
      <c r="A3" s="4" t="s">
        <v>29</v>
      </c>
      <c r="B3">
        <v>814</v>
      </c>
    </row>
    <row r="4" spans="1:2" x14ac:dyDescent="0.3">
      <c r="A4" s="4" t="s">
        <v>28</v>
      </c>
      <c r="B4">
        <v>892</v>
      </c>
    </row>
    <row r="5" spans="1:2" x14ac:dyDescent="0.3">
      <c r="A5" s="4" t="s">
        <v>27</v>
      </c>
      <c r="B5">
        <v>822</v>
      </c>
    </row>
    <row r="6" spans="1:2" x14ac:dyDescent="0.3">
      <c r="A6" s="4" t="s">
        <v>26</v>
      </c>
      <c r="B6">
        <v>898</v>
      </c>
    </row>
    <row r="7" spans="1:2" x14ac:dyDescent="0.3">
      <c r="A7" s="4" t="s">
        <v>25</v>
      </c>
      <c r="B7">
        <v>854</v>
      </c>
    </row>
    <row r="8" spans="1:2" x14ac:dyDescent="0.3">
      <c r="A8" s="4" t="s">
        <v>24</v>
      </c>
      <c r="B8">
        <v>835</v>
      </c>
    </row>
    <row r="9" spans="1:2" x14ac:dyDescent="0.3">
      <c r="A9" s="4" t="s">
        <v>23</v>
      </c>
      <c r="B9">
        <v>815</v>
      </c>
    </row>
    <row r="10" spans="1:2" x14ac:dyDescent="0.3">
      <c r="A10" s="4" t="s">
        <v>22</v>
      </c>
      <c r="B10">
        <v>775</v>
      </c>
    </row>
    <row r="11" spans="1:2" x14ac:dyDescent="0.3">
      <c r="A11" s="4" t="s">
        <v>21</v>
      </c>
      <c r="B11">
        <v>842</v>
      </c>
    </row>
    <row r="12" spans="1:2" x14ac:dyDescent="0.3">
      <c r="A12" s="4" t="s">
        <v>32</v>
      </c>
      <c r="B12">
        <v>799</v>
      </c>
    </row>
    <row r="13" spans="1:2" x14ac:dyDescent="0.3">
      <c r="A13" s="4" t="s">
        <v>31</v>
      </c>
      <c r="B13">
        <v>810</v>
      </c>
    </row>
    <row r="14" spans="1:2" x14ac:dyDescent="0.3">
      <c r="A14" s="4" t="s">
        <v>8</v>
      </c>
      <c r="B14">
        <v>10000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FBECDB-8270-4DA3-A327-7D99B4842AA1}">
  <dimension ref="A3:B9"/>
  <sheetViews>
    <sheetView workbookViewId="0">
      <selection activeCell="B5" sqref="B5"/>
    </sheetView>
  </sheetViews>
  <sheetFormatPr defaultRowHeight="14.4" x14ac:dyDescent="0.3"/>
  <cols>
    <col min="1" max="1" width="12.5546875" bestFit="1" customWidth="1"/>
    <col min="2" max="2" width="17.21875" bestFit="1" customWidth="1"/>
  </cols>
  <sheetData>
    <row r="3" spans="1:2" x14ac:dyDescent="0.3">
      <c r="A3" s="3" t="s">
        <v>5</v>
      </c>
      <c r="B3" t="s">
        <v>1</v>
      </c>
    </row>
    <row r="4" spans="1:2" x14ac:dyDescent="0.3">
      <c r="A4" s="4" t="s">
        <v>36</v>
      </c>
      <c r="B4">
        <v>2006</v>
      </c>
    </row>
    <row r="5" spans="1:2" x14ac:dyDescent="0.3">
      <c r="A5" s="4" t="s">
        <v>37</v>
      </c>
      <c r="B5">
        <v>2006</v>
      </c>
    </row>
    <row r="6" spans="1:2" x14ac:dyDescent="0.3">
      <c r="A6" s="4" t="s">
        <v>38</v>
      </c>
      <c r="B6">
        <v>1996</v>
      </c>
    </row>
    <row r="7" spans="1:2" x14ac:dyDescent="0.3">
      <c r="A7" s="4" t="s">
        <v>39</v>
      </c>
      <c r="B7">
        <v>1981</v>
      </c>
    </row>
    <row r="8" spans="1:2" x14ac:dyDescent="0.3">
      <c r="A8" s="4" t="s">
        <v>40</v>
      </c>
      <c r="B8">
        <v>2011</v>
      </c>
    </row>
    <row r="9" spans="1:2" x14ac:dyDescent="0.3">
      <c r="A9" s="4" t="s">
        <v>8</v>
      </c>
      <c r="B9">
        <v>10000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FD0428-FC27-48B4-9648-35B57FD71E01}">
  <dimension ref="A1:B6"/>
  <sheetViews>
    <sheetView workbookViewId="0">
      <selection activeCell="F9" sqref="F9"/>
    </sheetView>
  </sheetViews>
  <sheetFormatPr defaultRowHeight="14.4" x14ac:dyDescent="0.3"/>
  <cols>
    <col min="1" max="1" width="14.5546875" bestFit="1" customWidth="1"/>
    <col min="2" max="2" width="24.77734375" bestFit="1" customWidth="1"/>
    <col min="3" max="3" width="21.6640625" bestFit="1" customWidth="1"/>
  </cols>
  <sheetData>
    <row r="1" spans="1:2" x14ac:dyDescent="0.3">
      <c r="A1" s="3" t="s">
        <v>5</v>
      </c>
      <c r="B1" t="s">
        <v>41</v>
      </c>
    </row>
    <row r="2" spans="1:2" x14ac:dyDescent="0.3">
      <c r="A2" s="4" t="s">
        <v>10</v>
      </c>
      <c r="B2" s="6">
        <v>521.76180910543133</v>
      </c>
    </row>
    <row r="3" spans="1:2" x14ac:dyDescent="0.3">
      <c r="A3" s="4" t="s">
        <v>11</v>
      </c>
      <c r="B3" s="6">
        <v>529.37393901936548</v>
      </c>
    </row>
    <row r="4" spans="1:2" x14ac:dyDescent="0.3">
      <c r="A4" s="4" t="s">
        <v>12</v>
      </c>
      <c r="B4" s="6">
        <v>529.27041167066352</v>
      </c>
    </row>
    <row r="5" spans="1:2" x14ac:dyDescent="0.3">
      <c r="A5" s="4" t="s">
        <v>13</v>
      </c>
      <c r="B5" s="6">
        <v>518.86943124269578</v>
      </c>
    </row>
    <row r="6" spans="1:2" x14ac:dyDescent="0.3">
      <c r="A6" s="4" t="s">
        <v>8</v>
      </c>
      <c r="B6" s="6">
        <v>524.745452</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33E7A-375F-432C-92F3-A49B3BBA74A7}">
  <dimension ref="A1:B5"/>
  <sheetViews>
    <sheetView workbookViewId="0">
      <selection activeCell="B4" sqref="B4"/>
    </sheetView>
  </sheetViews>
  <sheetFormatPr defaultRowHeight="14.4" x14ac:dyDescent="0.3"/>
  <cols>
    <col min="1" max="1" width="12.5546875" bestFit="1" customWidth="1"/>
    <col min="2" max="2" width="19.77734375" bestFit="1" customWidth="1"/>
  </cols>
  <sheetData>
    <row r="1" spans="1:2" x14ac:dyDescent="0.3">
      <c r="A1" s="3" t="s">
        <v>5</v>
      </c>
      <c r="B1" t="s">
        <v>9</v>
      </c>
    </row>
    <row r="2" spans="1:2" x14ac:dyDescent="0.3">
      <c r="A2" s="4" t="s">
        <v>33</v>
      </c>
      <c r="B2">
        <v>3354</v>
      </c>
    </row>
    <row r="3" spans="1:2" x14ac:dyDescent="0.3">
      <c r="A3" s="4" t="s">
        <v>34</v>
      </c>
      <c r="B3">
        <v>3302</v>
      </c>
    </row>
    <row r="4" spans="1:2" x14ac:dyDescent="0.3">
      <c r="A4" s="4" t="s">
        <v>35</v>
      </c>
      <c r="B4">
        <v>3344</v>
      </c>
    </row>
    <row r="5" spans="1:2" x14ac:dyDescent="0.3">
      <c r="A5" s="4" t="s">
        <v>8</v>
      </c>
      <c r="B5">
        <v>10000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M a n u a l C a l c M o d e " > < C u s t o m C o n t e n t > < ! [ C D A T A [ F a l s e ] ] > < / 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S a n d b o x N o n E m p t y " > < C u s t o m C o n t e n t > < ! [ C D A T A [ 1 ] ] > < / 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 L a b   r e s u l t 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 L a b   r e s u l t 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 L a b   R e s u l t   I D < / K e y > < / D i a g r a m O b j e c t K e y > < D i a g r a m O b j e c t K e y > < K e y > M e a s u r e s \ S u m   o f   L a b   R e s u l t   I D \ T a g I n f o \ F o r m u l a < / K e y > < / D i a g r a m O b j e c t K e y > < D i a g r a m O b j e c t K e y > < K e y > M e a s u r e s \ S u m   o f   L a b   R e s u l t   I D \ T a g I n f o \ V a l u e < / K e y > < / D i a g r a m O b j e c t K e y > < D i a g r a m O b j e c t K e y > < K e y > M e a s u r e s \ C o u n t   o f   L a b   R e s u l t   I D < / K e y > < / D i a g r a m O b j e c t K e y > < D i a g r a m O b j e c t K e y > < K e y > M e a s u r e s \ C o u n t   o f   L a b   R e s u l t   I D \ T a g I n f o \ F o r m u l a < / K e y > < / D i a g r a m O b j e c t K e y > < D i a g r a m O b j e c t K e y > < K e y > M e a s u r e s \ C o u n t   o f   L a b   R e s u l t   I D \ T a g I n f o \ V a l u e < / K e y > < / D i a g r a m O b j e c t K e y > < D i a g r a m O b j e c t K e y > < K e y > C o l u m n s \ L a b   R e s u l t   I D < / K e y > < / D i a g r a m O b j e c t K e y > < D i a g r a m O b j e c t K e y > < K e y > C o l u m n s \ V i s i t   I D < / K e y > < / D i a g r a m O b j e c t K e y > < D i a g r a m O b j e c t K e y > < K e y > C o l u m n s \ T e s t   N a m e < / K e y > < / D i a g r a m O b j e c t K e y > < D i a g r a m O b j e c t K e y > < K e y > C o l u m n s \ T e s t   D a t e < / K e y > < / D i a g r a m O b j e c t K e y > < D i a g r a m O b j e c t K e y > < K e y > C o l u m n s \ U n i t s < / K e y > < / D i a g r a m O b j e c t K e y > < D i a g r a m O b j e c t K e y > < K e y > C o l u m n s \ C o m m e n t s < / K e y > < / D i a g r a m O b j e c t K e y > < D i a g r a m O b j e c t K e y > < K e y > C o l u m n s \ T e s t   R e s u l t < / K e y > < / D i a g r a m O b j e c t K e y > < D i a g r a m O b j e c t K e y > < K e y > C o l u m n s \ R e f e r e n c e   R a n g e < / K e y > < / D i a g r a m O b j e c t K e y > < D i a g r a m O b j e c t K e y > < K e y > L i n k s \ & l t ; C o l u m n s \ S u m   o f   L a b   R e s u l t   I D & g t ; - & l t ; M e a s u r e s \ L a b   R e s u l t   I D & g t ; < / K e y > < / D i a g r a m O b j e c t K e y > < D i a g r a m O b j e c t K e y > < K e y > L i n k s \ & l t ; C o l u m n s \ S u m   o f   L a b   R e s u l t   I D & g t ; - & l t ; M e a s u r e s \ L a b   R e s u l t   I D & g t ; \ C O L U M N < / K e y > < / D i a g r a m O b j e c t K e y > < D i a g r a m O b j e c t K e y > < K e y > L i n k s \ & l t ; C o l u m n s \ S u m   o f   L a b   R e s u l t   I D & g t ; - & l t ; M e a s u r e s \ L a b   R e s u l t   I D & g t ; \ M E A S U R E < / K e y > < / D i a g r a m O b j e c t K e y > < D i a g r a m O b j e c t K e y > < K e y > L i n k s \ & l t ; C o l u m n s \ C o u n t   o f   L a b   R e s u l t   I D & g t ; - & l t ; M e a s u r e s \ L a b   R e s u l t   I D & g t ; < / K e y > < / D i a g r a m O b j e c t K e y > < D i a g r a m O b j e c t K e y > < K e y > L i n k s \ & l t ; C o l u m n s \ C o u n t   o f   L a b   R e s u l t   I D & g t ; - & l t ; M e a s u r e s \ L a b   R e s u l t   I D & g t ; \ C O L U M N < / K e y > < / D i a g r a m O b j e c t K e y > < D i a g r a m O b j e c t K e y > < K e y > L i n k s \ & l t ; C o l u m n s \ C o u n t   o f   L a b   R e s u l t   I D & g t ; - & l t ; M e a s u r e s \ L a b   R e s u l t 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 L a b   R e s u l t   I D < / K e y > < / a : K e y > < a : V a l u e   i : t y p e = " M e a s u r e G r i d N o d e V i e w S t a t e " > < L a y e d O u t > t r u e < / L a y e d O u t > < W a s U I I n v i s i b l e > t r u e < / W a s U I I n v i s i b l e > < / a : V a l u e > < / a : K e y V a l u e O f D i a g r a m O b j e c t K e y a n y T y p e z b w N T n L X > < a : K e y V a l u e O f D i a g r a m O b j e c t K e y a n y T y p e z b w N T n L X > < a : K e y > < K e y > M e a s u r e s \ S u m   o f   L a b   R e s u l t   I D \ T a g I n f o \ F o r m u l a < / K e y > < / a : K e y > < a : V a l u e   i : t y p e = " M e a s u r e G r i d V i e w S t a t e I D i a g r a m T a g A d d i t i o n a l I n f o " / > < / a : K e y V a l u e O f D i a g r a m O b j e c t K e y a n y T y p e z b w N T n L X > < a : K e y V a l u e O f D i a g r a m O b j e c t K e y a n y T y p e z b w N T n L X > < a : K e y > < K e y > M e a s u r e s \ S u m   o f   L a b   R e s u l t   I D \ T a g I n f o \ V a l u e < / K e y > < / a : K e y > < a : V a l u e   i : t y p e = " M e a s u r e G r i d V i e w S t a t e I D i a g r a m T a g A d d i t i o n a l I n f o " / > < / a : K e y V a l u e O f D i a g r a m O b j e c t K e y a n y T y p e z b w N T n L X > < a : K e y V a l u e O f D i a g r a m O b j e c t K e y a n y T y p e z b w N T n L X > < a : K e y > < K e y > M e a s u r e s \ C o u n t   o f   L a b   R e s u l t   I D < / K e y > < / a : K e y > < a : V a l u e   i : t y p e = " M e a s u r e G r i d N o d e V i e w S t a t e " > < L a y e d O u t > t r u e < / L a y e d O u t > < R o w > 1 < / R o w > < W a s U I I n v i s i b l e > t r u e < / W a s U I I n v i s i b l e > < / a : V a l u e > < / a : K e y V a l u e O f D i a g r a m O b j e c t K e y a n y T y p e z b w N T n L X > < a : K e y V a l u e O f D i a g r a m O b j e c t K e y a n y T y p e z b w N T n L X > < a : K e y > < K e y > M e a s u r e s \ C o u n t   o f   L a b   R e s u l t   I D \ T a g I n f o \ F o r m u l a < / K e y > < / a : K e y > < a : V a l u e   i : t y p e = " M e a s u r e G r i d V i e w S t a t e I D i a g r a m T a g A d d i t i o n a l I n f o " / > < / a : K e y V a l u e O f D i a g r a m O b j e c t K e y a n y T y p e z b w N T n L X > < a : K e y V a l u e O f D i a g r a m O b j e c t K e y a n y T y p e z b w N T n L X > < a : K e y > < K e y > M e a s u r e s \ C o u n t   o f   L a b   R e s u l t   I D \ T a g I n f o \ V a l u e < / K e y > < / a : K e y > < a : V a l u e   i : t y p e = " M e a s u r e G r i d V i e w S t a t e I D i a g r a m T a g A d d i t i o n a l I n f o " / > < / a : K e y V a l u e O f D i a g r a m O b j e c t K e y a n y T y p e z b w N T n L X > < a : K e y V a l u e O f D i a g r a m O b j e c t K e y a n y T y p e z b w N T n L X > < a : K e y > < K e y > C o l u m n s \ L a b   R e s u l t   I D < / K e y > < / a : K e y > < a : V a l u e   i : t y p e = " M e a s u r e G r i d N o d e V i e w S t a t e " > < L a y e d O u t > t r u e < / L a y e d O u t > < / a : V a l u e > < / a : K e y V a l u e O f D i a g r a m O b j e c t K e y a n y T y p e z b w N T n L X > < a : K e y V a l u e O f D i a g r a m O b j e c t K e y a n y T y p e z b w N T n L X > < a : K e y > < K e y > C o l u m n s \ V i s i t   I D < / K e y > < / a : K e y > < a : V a l u e   i : t y p e = " M e a s u r e G r i d N o d e V i e w S t a t e " > < C o l u m n > 1 < / C o l u m n > < L a y e d O u t > t r u e < / L a y e d O u t > < / a : V a l u e > < / a : K e y V a l u e O f D i a g r a m O b j e c t K e y a n y T y p e z b w N T n L X > < a : K e y V a l u e O f D i a g r a m O b j e c t K e y a n y T y p e z b w N T n L X > < a : K e y > < K e y > C o l u m n s \ T e s t   N a m e < / K e y > < / a : K e y > < a : V a l u e   i : t y p e = " M e a s u r e G r i d N o d e V i e w S t a t e " > < C o l u m n > 2 < / C o l u m n > < L a y e d O u t > t r u e < / L a y e d O u t > < / a : V a l u e > < / a : K e y V a l u e O f D i a g r a m O b j e c t K e y a n y T y p e z b w N T n L X > < a : K e y V a l u e O f D i a g r a m O b j e c t K e y a n y T y p e z b w N T n L X > < a : K e y > < K e y > C o l u m n s \ T e s t   D a t e < / K e y > < / a : K e y > < a : V a l u e   i : t y p e = " M e a s u r e G r i d N o d e V i e w S t a t e " > < C o l u m n > 3 < / C o l u m n > < L a y e d O u t > t r u e < / L a y e d O u t > < / a : V a l u e > < / a : K e y V a l u e O f D i a g r a m O b j e c t K e y a n y T y p e z b w N T n L X > < a : K e y V a l u e O f D i a g r a m O b j e c t K e y a n y T y p e z b w N T n L X > < a : K e y > < K e y > C o l u m n s \ U n i t s < / K e y > < / a : K e y > < a : V a l u e   i : t y p e = " M e a s u r e G r i d N o d e V i e w S t a t e " > < C o l u m n > 4 < / C o l u m n > < L a y e d O u t > t r u e < / L a y e d O u t > < / a : V a l u e > < / a : K e y V a l u e O f D i a g r a m O b j e c t K e y a n y T y p e z b w N T n L X > < a : K e y V a l u e O f D i a g r a m O b j e c t K e y a n y T y p e z b w N T n L X > < a : K e y > < K e y > C o l u m n s \ C o m m e n t s < / K e y > < / a : K e y > < a : V a l u e   i : t y p e = " M e a s u r e G r i d N o d e V i e w S t a t e " > < C o l u m n > 5 < / C o l u m n > < L a y e d O u t > t r u e < / L a y e d O u t > < / a : V a l u e > < / a : K e y V a l u e O f D i a g r a m O b j e c t K e y a n y T y p e z b w N T n L X > < a : K e y V a l u e O f D i a g r a m O b j e c t K e y a n y T y p e z b w N T n L X > < a : K e y > < K e y > C o l u m n s \ T e s t   R e s u l t < / K e y > < / a : K e y > < a : V a l u e   i : t y p e = " M e a s u r e G r i d N o d e V i e w S t a t e " > < C o l u m n > 6 < / C o l u m n > < L a y e d O u t > t r u e < / L a y e d O u t > < / a : V a l u e > < / a : K e y V a l u e O f D i a g r a m O b j e c t K e y a n y T y p e z b w N T n L X > < a : K e y V a l u e O f D i a g r a m O b j e c t K e y a n y T y p e z b w N T n L X > < a : K e y > < K e y > C o l u m n s \ R e f e r e n c e   R a n g e < / K e y > < / a : K e y > < a : V a l u e   i : t y p e = " M e a s u r e G r i d N o d e V i e w S t a t e " > < C o l u m n > 7 < / C o l u m n > < L a y e d O u t > t r u e < / L a y e d O u t > < / a : V a l u e > < / a : K e y V a l u e O f D i a g r a m O b j e c t K e y a n y T y p e z b w N T n L X > < a : K e y V a l u e O f D i a g r a m O b j e c t K e y a n y T y p e z b w N T n L X > < a : K e y > < K e y > L i n k s \ & l t ; C o l u m n s \ S u m   o f   L a b   R e s u l t   I D & g t ; - & l t ; M e a s u r e s \ L a b   R e s u l t   I D & g t ; < / K e y > < / a : K e y > < a : V a l u e   i : t y p e = " M e a s u r e G r i d V i e w S t a t e I D i a g r a m L i n k " / > < / a : K e y V a l u e O f D i a g r a m O b j e c t K e y a n y T y p e z b w N T n L X > < a : K e y V a l u e O f D i a g r a m O b j e c t K e y a n y T y p e z b w N T n L X > < a : K e y > < K e y > L i n k s \ & l t ; C o l u m n s \ S u m   o f   L a b   R e s u l t   I D & g t ; - & l t ; M e a s u r e s \ L a b   R e s u l t   I D & g t ; \ C O L U M N < / K e y > < / a : K e y > < a : V a l u e   i : t y p e = " M e a s u r e G r i d V i e w S t a t e I D i a g r a m L i n k E n d p o i n t " / > < / a : K e y V a l u e O f D i a g r a m O b j e c t K e y a n y T y p e z b w N T n L X > < a : K e y V a l u e O f D i a g r a m O b j e c t K e y a n y T y p e z b w N T n L X > < a : K e y > < K e y > L i n k s \ & l t ; C o l u m n s \ S u m   o f   L a b   R e s u l t   I D & g t ; - & l t ; M e a s u r e s \ L a b   R e s u l t   I D & g t ; \ M E A S U R E < / K e y > < / a : K e y > < a : V a l u e   i : t y p e = " M e a s u r e G r i d V i e w S t a t e I D i a g r a m L i n k E n d p o i n t " / > < / a : K e y V a l u e O f D i a g r a m O b j e c t K e y a n y T y p e z b w N T n L X > < a : K e y V a l u e O f D i a g r a m O b j e c t K e y a n y T y p e z b w N T n L X > < a : K e y > < K e y > L i n k s \ & l t ; C o l u m n s \ C o u n t   o f   L a b   R e s u l t   I D & g t ; - & l t ; M e a s u r e s \ L a b   R e s u l t   I D & g t ; < / K e y > < / a : K e y > < a : V a l u e   i : t y p e = " M e a s u r e G r i d V i e w S t a t e I D i a g r a m L i n k " / > < / a : K e y V a l u e O f D i a g r a m O b j e c t K e y a n y T y p e z b w N T n L X > < a : K e y V a l u e O f D i a g r a m O b j e c t K e y a n y T y p e z b w N T n L X > < a : K e y > < K e y > L i n k s \ & l t ; C o l u m n s \ C o u n t   o f   L a b   R e s u l t   I D & g t ; - & l t ; M e a s u r e s \ L a b   R e s u l t   I D & g t ; \ C O L U M N < / K e y > < / a : K e y > < a : V a l u e   i : t y p e = " M e a s u r e G r i d V i e w S t a t e I D i a g r a m L i n k E n d p o i n t " / > < / a : K e y V a l u e O f D i a g r a m O b j e c t K e y a n y T y p e z b w N T n L X > < a : K e y V a l u e O f D i a g r a m O b j e c t K e y a n y T y p e z b w N T n L X > < a : K e y > < K e y > L i n k s \ & l t ; C o l u m n s \ C o u n t   o f   L a b   R e s u l t   I D & g t ; - & l t ; M e a s u r e s \ L a b   R e s u l t   I D & g t ; \ M E A S U R E < / K e y > < / a : K e y > < a : V a l u e   i : t y p e = " M e a s u r e G r i d V i e w S t a t e I D i a g r a m L i n k E n d p o i n t " / > < / a : K e y V a l u e O f D i a g r a m O b j e c t K e y a n y T y p e z b w N T n L X > < / V i e w S t a t e s > < / D i a g r a m M a n a g e r . S e r i a l i z a b l e D i a g r a m > < D i a g r a m M a n a g e r . S e r i a l i z a b l e D i a g r a m > < A d a p t e r   i : t y p e = " M e a s u r e D i a g r a m S a n d b o x A d a p t e r " > < T a b l e N a m e > T r e a t m e n t s 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 T r e a t m e n t s 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 T r e a t m e n t   C o s t < / K e y > < / D i a g r a m O b j e c t K e y > < D i a g r a m O b j e c t K e y > < K e y > M e a s u r e s \ S u m   o f   T r e a t m e n t   C o s t \ T a g I n f o \ F o r m u l a < / K e y > < / D i a g r a m O b j e c t K e y > < D i a g r a m O b j e c t K e y > < K e y > M e a s u r e s \ S u m   o f   T r e a t m e n t   C o s t \ T a g I n f o \ V a l u e < / K e y > < / D i a g r a m O b j e c t K e y > < D i a g r a m O b j e c t K e y > < K e y > M e a s u r e s \ S u m   o f   C o s t < / K e y > < / D i a g r a m O b j e c t K e y > < D i a g r a m O b j e c t K e y > < K e y > M e a s u r e s \ S u m   o f   C o s t \ T a g I n f o \ F o r m u l a < / K e y > < / D i a g r a m O b j e c t K e y > < D i a g r a m O b j e c t K e y > < K e y > M e a s u r e s \ S u m   o f   C o s t \ T a g I n f o \ V a l u e < / K e y > < / D i a g r a m O b j e c t K e y > < D i a g r a m O b j e c t K e y > < K e y > M e a s u r e s \ A v e r a g e   o f   T r e a t m e n t   C o s t < / K e y > < / D i a g r a m O b j e c t K e y > < D i a g r a m O b j e c t K e y > < K e y > M e a s u r e s \ A v e r a g e   o f   T r e a t m e n t   C o s t \ T a g I n f o \ F o r m u l a < / K e y > < / D i a g r a m O b j e c t K e y > < D i a g r a m O b j e c t K e y > < K e y > M e a s u r e s \ A v e r a g e   o f   T r e a t m e n t   C o s t \ T a g I n f o \ V a l u e < / K e y > < / D i a g r a m O b j e c t K e y > < D i a g r a m O b j e c t K e y > < K e y > C o l u m n s \ T r e a t m e n t   I D < / K e y > < / D i a g r a m O b j e c t K e y > < D i a g r a m O b j e c t K e y > < K e y > C o l u m n s \ V i s i t   I D < / K e y > < / D i a g r a m O b j e c t K e y > < D i a g r a m O b j e c t K e y > < K e y > C o l u m n s \ M e d i c a t i o n   P r e s c r i b e d < / K e y > < / D i a g r a m O b j e c t K e y > < D i a g r a m O b j e c t K e y > < K e y > C o l u m n s \ D o s a g e < / K e y > < / D i a g r a m O b j e c t K e y > < D i a g r a m O b j e c t K e y > < K e y > C o l u m n s \ I n s t r u c t i o n s < / K e y > < / D i a g r a m O b j e c t K e y > < D i a g r a m O b j e c t K e y > < K e y > C o l u m n s \ T r e a t m e n t   C o s t < / K e y > < / D i a g r a m O b j e c t K e y > < D i a g r a m O b j e c t K e y > < K e y > C o l u m n s \ T r e a t m e n t   T y p e < / K e y > < / D i a g r a m O b j e c t K e y > < D i a g r a m O b j e c t K e y > < K e y > C o l u m n s \ T r e a t m e n t   N a m e < / K e y > < / D i a g r a m O b j e c t K e y > < D i a g r a m O b j e c t K e y > < K e y > C o l u m n s \ S t a t u s < / K e y > < / D i a g r a m O b j e c t K e y > < D i a g r a m O b j e c t K e y > < K e y > C o l u m n s \ C o s t < / K e y > < / D i a g r a m O b j e c t K e y > < D i a g r a m O b j e c t K e y > < K e y > C o l u m n s \ O u t c o m e < / K e y > < / D i a g r a m O b j e c t K e y > < D i a g r a m O b j e c t K e y > < K e y > C o l u m n s \ T r e a t m e n t   D e s c r i p t i o n < / K e y > < / D i a g r a m O b j e c t K e y > < D i a g r a m O b j e c t K e y > < K e y > L i n k s \ & l t ; C o l u m n s \ S u m   o f   T r e a t m e n t   C o s t & g t ; - & l t ; M e a s u r e s \ T r e a t m e n t   C o s t & g t ; < / K e y > < / D i a g r a m O b j e c t K e y > < D i a g r a m O b j e c t K e y > < K e y > L i n k s \ & l t ; C o l u m n s \ S u m   o f   T r e a t m e n t   C o s t & g t ; - & l t ; M e a s u r e s \ T r e a t m e n t   C o s t & g t ; \ C O L U M N < / K e y > < / D i a g r a m O b j e c t K e y > < D i a g r a m O b j e c t K e y > < K e y > L i n k s \ & l t ; C o l u m n s \ S u m   o f   T r e a t m e n t   C o s t & g t ; - & l t ; M e a s u r e s \ T r e a t m e n t   C o s t & g t ; \ M E A S U R E < / K e y > < / D i a g r a m O b j e c t K e y > < D i a g r a m O b j e c t K e y > < K e y > L i n k s \ & l t ; C o l u m n s \ S u m   o f   C o s t & g t ; - & l t ; M e a s u r e s \ C o s t & g t ; < / K e y > < / D i a g r a m O b j e c t K e y > < D i a g r a m O b j e c t K e y > < K e y > L i n k s \ & l t ; C o l u m n s \ S u m   o f   C o s t & g t ; - & l t ; M e a s u r e s \ C o s t & g t ; \ C O L U M N < / K e y > < / D i a g r a m O b j e c t K e y > < D i a g r a m O b j e c t K e y > < K e y > L i n k s \ & l t ; C o l u m n s \ S u m   o f   C o s t & g t ; - & l t ; M e a s u r e s \ C o s t & g t ; \ M E A S U R E < / K e y > < / D i a g r a m O b j e c t K e y > < D i a g r a m O b j e c t K e y > < K e y > L i n k s \ & l t ; C o l u m n s \ A v e r a g e   o f   T r e a t m e n t   C o s t & g t ; - & l t ; M e a s u r e s \ T r e a t m e n t   C o s t & g t ; < / K e y > < / D i a g r a m O b j e c t K e y > < D i a g r a m O b j e c t K e y > < K e y > L i n k s \ & l t ; C o l u m n s \ A v e r a g e   o f   T r e a t m e n t   C o s t & g t ; - & l t ; M e a s u r e s \ T r e a t m e n t   C o s t & g t ; \ C O L U M N < / K e y > < / D i a g r a m O b j e c t K e y > < D i a g r a m O b j e c t K e y > < K e y > L i n k s \ & l t ; C o l u m n s \ A v e r a g e   o f   T r e a t m e n t   C o s t & g t ; - & l t ; M e a s u r e s \ T r e a t m e n t   C o s t & g t ; \ M E A S U R E 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 T r e a t m e n t   C o s t < / K e y > < / a : K e y > < a : V a l u e   i : t y p e = " M e a s u r e G r i d N o d e V i e w S t a t e " > < C o l u m n > 5 < / C o l u m n > < L a y e d O u t > t r u e < / L a y e d O u t > < W a s U I I n v i s i b l e > t r u e < / W a s U I I n v i s i b l e > < / a : V a l u e > < / a : K e y V a l u e O f D i a g r a m O b j e c t K e y a n y T y p e z b w N T n L X > < a : K e y V a l u e O f D i a g r a m O b j e c t K e y a n y T y p e z b w N T n L X > < a : K e y > < K e y > M e a s u r e s \ S u m   o f   T r e a t m e n t   C o s t \ T a g I n f o \ F o r m u l a < / K e y > < / a : K e y > < a : V a l u e   i : t y p e = " M e a s u r e G r i d V i e w S t a t e I D i a g r a m T a g A d d i t i o n a l I n f o " / > < / a : K e y V a l u e O f D i a g r a m O b j e c t K e y a n y T y p e z b w N T n L X > < a : K e y V a l u e O f D i a g r a m O b j e c t K e y a n y T y p e z b w N T n L X > < a : K e y > < K e y > M e a s u r e s \ S u m   o f   T r e a t m e n t   C o s t \ T a g I n f o \ V a l u e < / K e y > < / a : K e y > < a : V a l u e   i : t y p e = " M e a s u r e G r i d V i e w S t a t e I D i a g r a m T a g A d d i t i o n a l I n f o " / > < / a : K e y V a l u e O f D i a g r a m O b j e c t K e y a n y T y p e z b w N T n L X > < a : K e y V a l u e O f D i a g r a m O b j e c t K e y a n y T y p e z b w N T n L X > < a : K e y > < K e y > M e a s u r e s \ S u m   o f   C o s t < / K e y > < / a : K e y > < a : V a l u e   i : t y p e = " M e a s u r e G r i d N o d e V i e w S t a t e " > < C o l u m n > 9 < / C o l u m n > < L a y e d O u t > t r u e < / L a y e d O u t > < W a s U I I n v i s i b l e > t r u e < / W a s U I I n v i s i b l e > < / a : V a l u e > < / a : K e y V a l u e O f D i a g r a m O b j e c t K e y a n y T y p e z b w N T n L X > < a : K e y V a l u e O f D i a g r a m O b j e c t K e y a n y T y p e z b w N T n L X > < a : K e y > < K e y > M e a s u r e s \ S u m   o f   C o s t \ T a g I n f o \ F o r m u l a < / K e y > < / a : K e y > < a : V a l u e   i : t y p e = " M e a s u r e G r i d V i e w S t a t e I D i a g r a m T a g A d d i t i o n a l I n f o " / > < / a : K e y V a l u e O f D i a g r a m O b j e c t K e y a n y T y p e z b w N T n L X > < a : K e y V a l u e O f D i a g r a m O b j e c t K e y a n y T y p e z b w N T n L X > < a : K e y > < K e y > M e a s u r e s \ S u m   o f   C o s t \ T a g I n f o \ V a l u e < / K e y > < / a : K e y > < a : V a l u e   i : t y p e = " M e a s u r e G r i d V i e w S t a t e I D i a g r a m T a g A d d i t i o n a l I n f o " / > < / a : K e y V a l u e O f D i a g r a m O b j e c t K e y a n y T y p e z b w N T n L X > < a : K e y V a l u e O f D i a g r a m O b j e c t K e y a n y T y p e z b w N T n L X > < a : K e y > < K e y > M e a s u r e s \ A v e r a g e   o f   T r e a t m e n t   C o s t < / K e y > < / a : K e y > < a : V a l u e   i : t y p e = " M e a s u r e G r i d N o d e V i e w S t a t e " > < C o l u m n > 5 < / C o l u m n > < L a y e d O u t > t r u e < / L a y e d O u t > < R o w > 1 < / R o w > < W a s U I I n v i s i b l e > t r u e < / W a s U I I n v i s i b l e > < / a : V a l u e > < / a : K e y V a l u e O f D i a g r a m O b j e c t K e y a n y T y p e z b w N T n L X > < a : K e y V a l u e O f D i a g r a m O b j e c t K e y a n y T y p e z b w N T n L X > < a : K e y > < K e y > M e a s u r e s \ A v e r a g e   o f   T r e a t m e n t   C o s t \ T a g I n f o \ F o r m u l a < / K e y > < / a : K e y > < a : V a l u e   i : t y p e = " M e a s u r e G r i d V i e w S t a t e I D i a g r a m T a g A d d i t i o n a l I n f o " / > < / a : K e y V a l u e O f D i a g r a m O b j e c t K e y a n y T y p e z b w N T n L X > < a : K e y V a l u e O f D i a g r a m O b j e c t K e y a n y T y p e z b w N T n L X > < a : K e y > < K e y > M e a s u r e s \ A v e r a g e   o f   T r e a t m e n t   C o s t \ T a g I n f o \ V a l u e < / K e y > < / a : K e y > < a : V a l u e   i : t y p e = " M e a s u r e G r i d V i e w S t a t e I D i a g r a m T a g A d d i t i o n a l I n f o " / > < / a : K e y V a l u e O f D i a g r a m O b j e c t K e y a n y T y p e z b w N T n L X > < a : K e y V a l u e O f D i a g r a m O b j e c t K e y a n y T y p e z b w N T n L X > < a : K e y > < K e y > C o l u m n s \ T r e a t m e n t   I D < / K e y > < / a : K e y > < a : V a l u e   i : t y p e = " M e a s u r e G r i d N o d e V i e w S t a t e " > < L a y e d O u t > t r u e < / L a y e d O u t > < / a : V a l u e > < / a : K e y V a l u e O f D i a g r a m O b j e c t K e y a n y T y p e z b w N T n L X > < a : K e y V a l u e O f D i a g r a m O b j e c t K e y a n y T y p e z b w N T n L X > < a : K e y > < K e y > C o l u m n s \ V i s i t   I D < / K e y > < / a : K e y > < a : V a l u e   i : t y p e = " M e a s u r e G r i d N o d e V i e w S t a t e " > < C o l u m n > 1 < / C o l u m n > < L a y e d O u t > t r u e < / L a y e d O u t > < / a : V a l u e > < / a : K e y V a l u e O f D i a g r a m O b j e c t K e y a n y T y p e z b w N T n L X > < a : K e y V a l u e O f D i a g r a m O b j e c t K e y a n y T y p e z b w N T n L X > < a : K e y > < K e y > C o l u m n s \ M e d i c a t i o n   P r e s c r i b e d < / K e y > < / a : K e y > < a : V a l u e   i : t y p e = " M e a s u r e G r i d N o d e V i e w S t a t e " > < C o l u m n > 2 < / C o l u m n > < L a y e d O u t > t r u e < / L a y e d O u t > < / a : V a l u e > < / a : K e y V a l u e O f D i a g r a m O b j e c t K e y a n y T y p e z b w N T n L X > < a : K e y V a l u e O f D i a g r a m O b j e c t K e y a n y T y p e z b w N T n L X > < a : K e y > < K e y > C o l u m n s \ D o s a g e < / K e y > < / a : K e y > < a : V a l u e   i : t y p e = " M e a s u r e G r i d N o d e V i e w S t a t e " > < C o l u m n > 3 < / C o l u m n > < L a y e d O u t > t r u e < / L a y e d O u t > < / a : V a l u e > < / a : K e y V a l u e O f D i a g r a m O b j e c t K e y a n y T y p e z b w N T n L X > < a : K e y V a l u e O f D i a g r a m O b j e c t K e y a n y T y p e z b w N T n L X > < a : K e y > < K e y > C o l u m n s \ I n s t r u c t i o n s < / K e y > < / a : K e y > < a : V a l u e   i : t y p e = " M e a s u r e G r i d N o d e V i e w S t a t e " > < C o l u m n > 4 < / C o l u m n > < L a y e d O u t > t r u e < / L a y e d O u t > < / a : V a l u e > < / a : K e y V a l u e O f D i a g r a m O b j e c t K e y a n y T y p e z b w N T n L X > < a : K e y V a l u e O f D i a g r a m O b j e c t K e y a n y T y p e z b w N T n L X > < a : K e y > < K e y > C o l u m n s \ T r e a t m e n t   C o s t < / K e y > < / a : K e y > < a : V a l u e   i : t y p e = " M e a s u r e G r i d N o d e V i e w S t a t e " > < C o l u m n > 5 < / C o l u m n > < L a y e d O u t > t r u e < / L a y e d O u t > < / a : V a l u e > < / a : K e y V a l u e O f D i a g r a m O b j e c t K e y a n y T y p e z b w N T n L X > < a : K e y V a l u e O f D i a g r a m O b j e c t K e y a n y T y p e z b w N T n L X > < a : K e y > < K e y > C o l u m n s \ T r e a t m e n t   T y p e < / K e y > < / a : K e y > < a : V a l u e   i : t y p e = " M e a s u r e G r i d N o d e V i e w S t a t e " > < C o l u m n > 6 < / C o l u m n > < L a y e d O u t > t r u e < / L a y e d O u t > < / a : V a l u e > < / a : K e y V a l u e O f D i a g r a m O b j e c t K e y a n y T y p e z b w N T n L X > < a : K e y V a l u e O f D i a g r a m O b j e c t K e y a n y T y p e z b w N T n L X > < a : K e y > < K e y > C o l u m n s \ T r e a t m e n t   N a m e < / K e y > < / a : K e y > < a : V a l u e   i : t y p e = " M e a s u r e G r i d N o d e V i e w S t a t e " > < C o l u m n > 7 < / C o l u m n > < L a y e d O u t > t r u e < / L a y e d O u t > < / a : V a l u e > < / a : K e y V a l u e O f D i a g r a m O b j e c t K e y a n y T y p e z b w N T n L X > < a : K e y V a l u e O f D i a g r a m O b j e c t K e y a n y T y p e z b w N T n L X > < a : K e y > < K e y > C o l u m n s \ S t a t u s < / K e y > < / a : K e y > < a : V a l u e   i : t y p e = " M e a s u r e G r i d N o d e V i e w S t a t e " > < C o l u m n > 8 < / C o l u m n > < L a y e d O u t > t r u e < / L a y e d O u t > < / a : V a l u e > < / a : K e y V a l u e O f D i a g r a m O b j e c t K e y a n y T y p e z b w N T n L X > < a : K e y V a l u e O f D i a g r a m O b j e c t K e y a n y T y p e z b w N T n L X > < a : K e y > < K e y > C o l u m n s \ C o s t < / K e y > < / a : K e y > < a : V a l u e   i : t y p e = " M e a s u r e G r i d N o d e V i e w S t a t e " > < C o l u m n > 9 < / C o l u m n > < L a y e d O u t > t r u e < / L a y e d O u t > < / a : V a l u e > < / a : K e y V a l u e O f D i a g r a m O b j e c t K e y a n y T y p e z b w N T n L X > < a : K e y V a l u e O f D i a g r a m O b j e c t K e y a n y T y p e z b w N T n L X > < a : K e y > < K e y > C o l u m n s \ O u t c o m e < / K e y > < / a : K e y > < a : V a l u e   i : t y p e = " M e a s u r e G r i d N o d e V i e w S t a t e " > < C o l u m n > 1 0 < / C o l u m n > < L a y e d O u t > t r u e < / L a y e d O u t > < / a : V a l u e > < / a : K e y V a l u e O f D i a g r a m O b j e c t K e y a n y T y p e z b w N T n L X > < a : K e y V a l u e O f D i a g r a m O b j e c t K e y a n y T y p e z b w N T n L X > < a : K e y > < K e y > C o l u m n s \ T r e a t m e n t   D e s c r i p t i o n < / K e y > < / a : K e y > < a : V a l u e   i : t y p e = " M e a s u r e G r i d N o d e V i e w S t a t e " > < C o l u m n > 1 1 < / C o l u m n > < L a y e d O u t > t r u e < / L a y e d O u t > < / a : V a l u e > < / a : K e y V a l u e O f D i a g r a m O b j e c t K e y a n y T y p e z b w N T n L X > < a : K e y V a l u e O f D i a g r a m O b j e c t K e y a n y T y p e z b w N T n L X > < a : K e y > < K e y > L i n k s \ & l t ; C o l u m n s \ S u m   o f   T r e a t m e n t   C o s t & g t ; - & l t ; M e a s u r e s \ T r e a t m e n t   C o s t & g t ; < / K e y > < / a : K e y > < a : V a l u e   i : t y p e = " M e a s u r e G r i d V i e w S t a t e I D i a g r a m L i n k " / > < / a : K e y V a l u e O f D i a g r a m O b j e c t K e y a n y T y p e z b w N T n L X > < a : K e y V a l u e O f D i a g r a m O b j e c t K e y a n y T y p e z b w N T n L X > < a : K e y > < K e y > L i n k s \ & l t ; C o l u m n s \ S u m   o f   T r e a t m e n t   C o s t & g t ; - & l t ; M e a s u r e s \ T r e a t m e n t   C o s t & g t ; \ C O L U M N < / K e y > < / a : K e y > < a : V a l u e   i : t y p e = " M e a s u r e G r i d V i e w S t a t e I D i a g r a m L i n k E n d p o i n t " / > < / a : K e y V a l u e O f D i a g r a m O b j e c t K e y a n y T y p e z b w N T n L X > < a : K e y V a l u e O f D i a g r a m O b j e c t K e y a n y T y p e z b w N T n L X > < a : K e y > < K e y > L i n k s \ & l t ; C o l u m n s \ S u m   o f   T r e a t m e n t   C o s t & g t ; - & l t ; M e a s u r e s \ T r e a t m e n t   C o s t & g t ; \ M E A S U R E < / K e y > < / a : K e y > < a : V a l u e   i : t y p e = " M e a s u r e G r i d V i e w S t a t e I D i a g r a m L i n k E n d p o i n t " / > < / a : K e y V a l u e O f D i a g r a m O b j e c t K e y a n y T y p e z b w N T n L X > < a : K e y V a l u e O f D i a g r a m O b j e c t K e y a n y T y p e z b w N T n L X > < a : K e y > < K e y > L i n k s \ & l t ; C o l u m n s \ S u m   o f   C o s t & g t ; - & l t ; M e a s u r e s \ C o s t & g t ; < / K e y > < / a : K e y > < a : V a l u e   i : t y p e = " M e a s u r e G r i d V i e w S t a t e I D i a g r a m L i n k " / > < / a : K e y V a l u e O f D i a g r a m O b j e c t K e y a n y T y p e z b w N T n L X > < a : K e y V a l u e O f D i a g r a m O b j e c t K e y a n y T y p e z b w N T n L X > < a : K e y > < K e y > L i n k s \ & l t ; C o l u m n s \ S u m   o f   C o s t & g t ; - & l t ; M e a s u r e s \ C o s t & g t ; \ C O L U M N < / K e y > < / a : K e y > < a : V a l u e   i : t y p e = " M e a s u r e G r i d V i e w S t a t e I D i a g r a m L i n k E n d p o i n t " / > < / a : K e y V a l u e O f D i a g r a m O b j e c t K e y a n y T y p e z b w N T n L X > < a : K e y V a l u e O f D i a g r a m O b j e c t K e y a n y T y p e z b w N T n L X > < a : K e y > < K e y > L i n k s \ & l t ; C o l u m n s \ S u m   o f   C o s t & g t ; - & l t ; M e a s u r e s \ C o s t & g t ; \ M E A S U R E < / K e y > < / a : K e y > < a : V a l u e   i : t y p e = " M e a s u r e G r i d V i e w S t a t e I D i a g r a m L i n k E n d p o i n t " / > < / a : K e y V a l u e O f D i a g r a m O b j e c t K e y a n y T y p e z b w N T n L X > < a : K e y V a l u e O f D i a g r a m O b j e c t K e y a n y T y p e z b w N T n L X > < a : K e y > < K e y > L i n k s \ & l t ; C o l u m n s \ A v e r a g e   o f   T r e a t m e n t   C o s t & g t ; - & l t ; M e a s u r e s \ T r e a t m e n t   C o s t & g t ; < / K e y > < / a : K e y > < a : V a l u e   i : t y p e = " M e a s u r e G r i d V i e w S t a t e I D i a g r a m L i n k " / > < / a : K e y V a l u e O f D i a g r a m O b j e c t K e y a n y T y p e z b w N T n L X > < a : K e y V a l u e O f D i a g r a m O b j e c t K e y a n y T y p e z b w N T n L X > < a : K e y > < K e y > L i n k s \ & l t ; C o l u m n s \ A v e r a g e   o f   T r e a t m e n t   C o s t & g t ; - & l t ; M e a s u r e s \ T r e a t m e n t   C o s t & g t ; \ C O L U M N < / K e y > < / a : K e y > < a : V a l u e   i : t y p e = " M e a s u r e G r i d V i e w S t a t e I D i a g r a m L i n k E n d p o i n t " / > < / a : K e y V a l u e O f D i a g r a m O b j e c t K e y a n y T y p e z b w N T n L X > < a : K e y V a l u e O f D i a g r a m O b j e c t K e y a n y T y p e z b w N T n L X > < a : K e y > < K e y > L i n k s \ & l t ; C o l u m n s \ A v e r a g e   o f   T r e a t m e n t   C o s t & g t ; - & l t ; M e a s u r e s \ T r e a t m e n t   C o s t & g t ; \ M E A S U R E < / K e y > < / a : K e y > < a : V a l u e   i : t y p e = " M e a s u r e G r i d V i e w S t a t e I D i a g r a m L i n k E n d p o i n t " / > < / a : K e y V a l u e O f D i a g r a m O b j e c t K e y a n y T y p e z b w N T n L X > < / V i e w S t a t e s > < / D i a g r a m M a n a g e r . S e r i a l i z a b l e D i a g r a m > < D i a g r a m M a n a g e r . S e r i a l i z a b l e D i a g r a m > < A d a p t e r   i : t y p e = " M e a s u r e D i a g r a m S a n d b o x A d a p t e r " > < T a b l e N a m e > V i s i t 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 V i s i t 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 V i s i t   I D < / K e y > < / D i a g r a m O b j e c t K e y > < D i a g r a m O b j e c t K e y > < K e y > M e a s u r e s \ S u m   o f   V i s i t   I D \ T a g I n f o \ F o r m u l a < / K e y > < / D i a g r a m O b j e c t K e y > < D i a g r a m O b j e c t K e y > < K e y > M e a s u r e s \ S u m   o f   V i s i t   I D \ T a g I n f o \ V a l u e < / K e y > < / D i a g r a m O b j e c t K e y > < D i a g r a m O b j e c t K e y > < K e y > M e a s u r e s \ C o u n t   o f   V i s i t   I D < / K e y > < / D i a g r a m O b j e c t K e y > < D i a g r a m O b j e c t K e y > < K e y > M e a s u r e s \ C o u n t   o f   V i s i t   I D \ T a g I n f o \ F o r m u l a < / K e y > < / D i a g r a m O b j e c t K e y > < D i a g r a m O b j e c t K e y > < K e y > M e a s u r e s \ C o u n t   o f   V i s i t   I D \ T a g I n f o \ V a l u e < / K e y > < / D i a g r a m O b j e c t K e y > < D i a g r a m O b j e c t K e y > < K e y > M e a s u r e s \ S u m   o f   D o c t o r   I D   2 < / K e y > < / D i a g r a m O b j e c t K e y > < D i a g r a m O b j e c t K e y > < K e y > M e a s u r e s \ S u m   o f   D o c t o r   I D   2 \ T a g I n f o \ F o r m u l a < / K e y > < / D i a g r a m O b j e c t K e y > < D i a g r a m O b j e c t K e y > < K e y > M e a s u r e s \ S u m   o f   D o c t o r   I D   2 \ T a g I n f o \ V a l u e < / K e y > < / D i a g r a m O b j e c t K e y > < D i a g r a m O b j e c t K e y > < K e y > M e a s u r e s \ C o u n t   o f   D o c t o r   I D   2 < / K e y > < / D i a g r a m O b j e c t K e y > < D i a g r a m O b j e c t K e y > < K e y > M e a s u r e s \ C o u n t   o f   D o c t o r   I D   2 \ T a g I n f o \ F o r m u l a < / K e y > < / D i a g r a m O b j e c t K e y > < D i a g r a m O b j e c t K e y > < K e y > M e a s u r e s \ C o u n t   o f   D o c t o r   I D   2 \ T a g I n f o \ V a l u e < / K e y > < / D i a g r a m O b j e c t K e y > < D i a g r a m O b j e c t K e y > < K e y > M e a s u r e s \ C o u n t   o f   D i a g n o s i s < / K e y > < / D i a g r a m O b j e c t K e y > < D i a g r a m O b j e c t K e y > < K e y > M e a s u r e s \ C o u n t   o f   D i a g n o s i s \ T a g I n f o \ F o r m u l a < / K e y > < / D i a g r a m O b j e c t K e y > < D i a g r a m O b j e c t K e y > < K e y > M e a s u r e s \ C o u n t   o f   D i a g n o s i s \ T a g I n f o \ V a l u e < / K e y > < / D i a g r a m O b j e c t K e y > < D i a g r a m O b j e c t K e y > < K e y > C o l u m n s \ V i s i t   I D < / K e y > < / D i a g r a m O b j e c t K e y > < D i a g r a m O b j e c t K e y > < K e y > C o l u m n s \ P a t i e n t   I D < / K e y > < / D i a g r a m O b j e c t K e y > < D i a g r a m O b j e c t K e y > < K e y > C o l u m n s \ D o c t o r   I D < / K e y > < / D i a g r a m O b j e c t K e y > < D i a g r a m O b j e c t K e y > < K e y > C o l u m n s \ V i s i t   D a t e < / K e y > < / D i a g r a m O b j e c t K e y > < D i a g r a m O b j e c t K e y > < K e y > C o l u m n s \ D i a g n o s i s < / K e y > < / D i a g r a m O b j e c t K e y > < D i a g r a m O b j e c t K e y > < K e y > C o l u m n s \ F o l l o w   U p   R e q u i r e d < / K e y > < / D i a g r a m O b j e c t K e y > < D i a g r a m O b j e c t K e y > < K e y > C o l u m n s \ V i s i t   T y p e < / K e y > < / D i a g r a m O b j e c t K e y > < D i a g r a m O b j e c t K e y > < K e y > C o l u m n s \ V i s i t   S t a t u s < / K e y > < / D i a g r a m O b j e c t K e y > < D i a g r a m O b j e c t K e y > < K e y > C o l u m n s \ D i a g n o s i s   C o d e < / K e y > < / D i a g r a m O b j e c t K e y > < D i a g r a m O b j e c t K e y > < K e y > C o l u m n s \ R e a s o n   f o r   V i s i t < / K e y > < / D i a g r a m O b j e c t K e y > < D i a g r a m O b j e c t K e y > < K e y > C o l u m n s \ P r e s c r i b e d   M e d i c a t i o n s < / K e y > < / D i a g r a m O b j e c t K e y > < D i a g r a m O b j e c t K e y > < K e y > C o l u m n s \ V i s i t   D a t e   ( Y e a r ) < / K e y > < / D i a g r a m O b j e c t K e y > < D i a g r a m O b j e c t K e y > < K e y > C o l u m n s \ V i s i t   D a t e   ( Q u a r t e r ) < / K e y > < / D i a g r a m O b j e c t K e y > < D i a g r a m O b j e c t K e y > < K e y > C o l u m n s \ V i s i t   D a t e   ( M o n t h   I n d e x ) < / K e y > < / D i a g r a m O b j e c t K e y > < D i a g r a m O b j e c t K e y > < K e y > C o l u m n s \ V i s i t   D a t e   ( M o n t h ) < / K e y > < / D i a g r a m O b j e c t K e y > < D i a g r a m O b j e c t K e y > < K e y > L i n k s \ & l t ; C o l u m n s \ S u m   o f   V i s i t   I D & g t ; - & l t ; M e a s u r e s \ V i s i t   I D & g t ; < / K e y > < / D i a g r a m O b j e c t K e y > < D i a g r a m O b j e c t K e y > < K e y > L i n k s \ & l t ; C o l u m n s \ S u m   o f   V i s i t   I D & g t ; - & l t ; M e a s u r e s \ V i s i t   I D & g t ; \ C O L U M N < / K e y > < / D i a g r a m O b j e c t K e y > < D i a g r a m O b j e c t K e y > < K e y > L i n k s \ & l t ; C o l u m n s \ S u m   o f   V i s i t   I D & g t ; - & l t ; M e a s u r e s \ V i s i t   I D & g t ; \ M E A S U R E < / K e y > < / D i a g r a m O b j e c t K e y > < D i a g r a m O b j e c t K e y > < K e y > L i n k s \ & l t ; C o l u m n s \ C o u n t   o f   V i s i t   I D & g t ; - & l t ; M e a s u r e s \ V i s i t   I D & g t ; < / K e y > < / D i a g r a m O b j e c t K e y > < D i a g r a m O b j e c t K e y > < K e y > L i n k s \ & l t ; C o l u m n s \ C o u n t   o f   V i s i t   I D & g t ; - & l t ; M e a s u r e s \ V i s i t   I D & g t ; \ C O L U M N < / K e y > < / D i a g r a m O b j e c t K e y > < D i a g r a m O b j e c t K e y > < K e y > L i n k s \ & l t ; C o l u m n s \ C o u n t   o f   V i s i t   I D & g t ; - & l t ; M e a s u r e s \ V i s i t   I D & g t ; \ M E A S U R E < / K e y > < / D i a g r a m O b j e c t K e y > < D i a g r a m O b j e c t K e y > < K e y > L i n k s \ & l t ; C o l u m n s \ S u m   o f   D o c t o r   I D   2 & g t ; - & l t ; M e a s u r e s \ D o c t o r   I D & g t ; < / K e y > < / D i a g r a m O b j e c t K e y > < D i a g r a m O b j e c t K e y > < K e y > L i n k s \ & l t ; C o l u m n s \ S u m   o f   D o c t o r   I D   2 & g t ; - & l t ; M e a s u r e s \ D o c t o r   I D & g t ; \ C O L U M N < / K e y > < / D i a g r a m O b j e c t K e y > < D i a g r a m O b j e c t K e y > < K e y > L i n k s \ & l t ; C o l u m n s \ S u m   o f   D o c t o r   I D   2 & g t ; - & l t ; M e a s u r e s \ D o c t o r   I D & g t ; \ M E A S U R E < / K e y > < / D i a g r a m O b j e c t K e y > < D i a g r a m O b j e c t K e y > < K e y > L i n k s \ & l t ; C o l u m n s \ C o u n t   o f   D o c t o r   I D   2 & g t ; - & l t ; M e a s u r e s \ D o c t o r   I D & g t ; < / K e y > < / D i a g r a m O b j e c t K e y > < D i a g r a m O b j e c t K e y > < K e y > L i n k s \ & l t ; C o l u m n s \ C o u n t   o f   D o c t o r   I D   2 & g t ; - & l t ; M e a s u r e s \ D o c t o r   I D & g t ; \ C O L U M N < / K e y > < / D i a g r a m O b j e c t K e y > < D i a g r a m O b j e c t K e y > < K e y > L i n k s \ & l t ; C o l u m n s \ C o u n t   o f   D o c t o r   I D   2 & g t ; - & l t ; M e a s u r e s \ D o c t o r   I D & g t ; \ M E A S U R E < / K e y > < / D i a g r a m O b j e c t K e y > < D i a g r a m O b j e c t K e y > < K e y > L i n k s \ & l t ; C o l u m n s \ C o u n t   o f   D i a g n o s i s & g t ; - & l t ; M e a s u r e s \ D i a g n o s i s & g t ; < / K e y > < / D i a g r a m O b j e c t K e y > < D i a g r a m O b j e c t K e y > < K e y > L i n k s \ & l t ; C o l u m n s \ C o u n t   o f   D i a g n o s i s & g t ; - & l t ; M e a s u r e s \ D i a g n o s i s & g t ; \ C O L U M N < / K e y > < / D i a g r a m O b j e c t K e y > < D i a g r a m O b j e c t K e y > < K e y > L i n k s \ & l t ; C o l u m n s \ C o u n t   o f   D i a g n o s i s & g t ; - & l t ; M e a s u r e s \ D i a g n o s i s & g t ; \ M E A S U R E 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 V i s i t   I D < / K e y > < / a : K e y > < a : V a l u e   i : t y p e = " M e a s u r e G r i d N o d e V i e w S t a t e " > < L a y e d O u t > t r u e < / L a y e d O u t > < W a s U I I n v i s i b l e > t r u e < / W a s U I I n v i s i b l e > < / a : V a l u e > < / a : K e y V a l u e O f D i a g r a m O b j e c t K e y a n y T y p e z b w N T n L X > < a : K e y V a l u e O f D i a g r a m O b j e c t K e y a n y T y p e z b w N T n L X > < a : K e y > < K e y > M e a s u r e s \ S u m   o f   V i s i t   I D \ T a g I n f o \ F o r m u l a < / K e y > < / a : K e y > < a : V a l u e   i : t y p e = " M e a s u r e G r i d V i e w S t a t e I D i a g r a m T a g A d d i t i o n a l I n f o " / > < / a : K e y V a l u e O f D i a g r a m O b j e c t K e y a n y T y p e z b w N T n L X > < a : K e y V a l u e O f D i a g r a m O b j e c t K e y a n y T y p e z b w N T n L X > < a : K e y > < K e y > M e a s u r e s \ S u m   o f   V i s i t   I D \ T a g I n f o \ V a l u e < / K e y > < / a : K e y > < a : V a l u e   i : t y p e = " M e a s u r e G r i d V i e w S t a t e I D i a g r a m T a g A d d i t i o n a l I n f o " / > < / a : K e y V a l u e O f D i a g r a m O b j e c t K e y a n y T y p e z b w N T n L X > < a : K e y V a l u e O f D i a g r a m O b j e c t K e y a n y T y p e z b w N T n L X > < a : K e y > < K e y > M e a s u r e s \ C o u n t   o f   V i s i t   I D < / K e y > < / a : K e y > < a : V a l u e   i : t y p e = " M e a s u r e G r i d N o d e V i e w S t a t e " > < L a y e d O u t > t r u e < / L a y e d O u t > < R o w > 1 < / R o w > < W a s U I I n v i s i b l e > t r u e < / W a s U I I n v i s i b l e > < / a : V a l u e > < / a : K e y V a l u e O f D i a g r a m O b j e c t K e y a n y T y p e z b w N T n L X > < a : K e y V a l u e O f D i a g r a m O b j e c t K e y a n y T y p e z b w N T n L X > < a : K e y > < K e y > M e a s u r e s \ C o u n t   o f   V i s i t   I D \ T a g I n f o \ F o r m u l a < / K e y > < / a : K e y > < a : V a l u e   i : t y p e = " M e a s u r e G r i d V i e w S t a t e I D i a g r a m T a g A d d i t i o n a l I n f o " / > < / a : K e y V a l u e O f D i a g r a m O b j e c t K e y a n y T y p e z b w N T n L X > < a : K e y V a l u e O f D i a g r a m O b j e c t K e y a n y T y p e z b w N T n L X > < a : K e y > < K e y > M e a s u r e s \ C o u n t   o f   V i s i t   I D \ T a g I n f o \ V a l u e < / K e y > < / a : K e y > < a : V a l u e   i : t y p e = " M e a s u r e G r i d V i e w S t a t e I D i a g r a m T a g A d d i t i o n a l I n f o " / > < / a : K e y V a l u e O f D i a g r a m O b j e c t K e y a n y T y p e z b w N T n L X > < a : K e y V a l u e O f D i a g r a m O b j e c t K e y a n y T y p e z b w N T n L X > < a : K e y > < K e y > M e a s u r e s \ S u m   o f   D o c t o r   I D   2 < / K e y > < / a : K e y > < a : V a l u e   i : t y p e = " M e a s u r e G r i d N o d e V i e w S t a t e " > < C o l u m n > 2 < / C o l u m n > < L a y e d O u t > t r u e < / L a y e d O u t > < W a s U I I n v i s i b l e > t r u e < / W a s U I I n v i s i b l e > < / a : V a l u e > < / a : K e y V a l u e O f D i a g r a m O b j e c t K e y a n y T y p e z b w N T n L X > < a : K e y V a l u e O f D i a g r a m O b j e c t K e y a n y T y p e z b w N T n L X > < a : K e y > < K e y > M e a s u r e s \ S u m   o f   D o c t o r   I D   2 \ T a g I n f o \ F o r m u l a < / K e y > < / a : K e y > < a : V a l u e   i : t y p e = " M e a s u r e G r i d V i e w S t a t e I D i a g r a m T a g A d d i t i o n a l I n f o " / > < / a : K e y V a l u e O f D i a g r a m O b j e c t K e y a n y T y p e z b w N T n L X > < a : K e y V a l u e O f D i a g r a m O b j e c t K e y a n y T y p e z b w N T n L X > < a : K e y > < K e y > M e a s u r e s \ S u m   o f   D o c t o r   I D   2 \ T a g I n f o \ V a l u e < / K e y > < / a : K e y > < a : V a l u e   i : t y p e = " M e a s u r e G r i d V i e w S t a t e I D i a g r a m T a g A d d i t i o n a l I n f o " / > < / a : K e y V a l u e O f D i a g r a m O b j e c t K e y a n y T y p e z b w N T n L X > < a : K e y V a l u e O f D i a g r a m O b j e c t K e y a n y T y p e z b w N T n L X > < a : K e y > < K e y > M e a s u r e s \ C o u n t   o f   D o c t o r   I D   2 < / K e y > < / a : K e y > < a : V a l u e   i : t y p e = " M e a s u r e G r i d N o d e V i e w S t a t e " > < C o l u m n > 2 < / C o l u m n > < L a y e d O u t > t r u e < / L a y e d O u t > < R o w > 1 < / R o w > < W a s U I I n v i s i b l e > t r u e < / W a s U I I n v i s i b l e > < / a : V a l u e > < / a : K e y V a l u e O f D i a g r a m O b j e c t K e y a n y T y p e z b w N T n L X > < a : K e y V a l u e O f D i a g r a m O b j e c t K e y a n y T y p e z b w N T n L X > < a : K e y > < K e y > M e a s u r e s \ C o u n t   o f   D o c t o r   I D   2 \ T a g I n f o \ F o r m u l a < / K e y > < / a : K e y > < a : V a l u e   i : t y p e = " M e a s u r e G r i d V i e w S t a t e I D i a g r a m T a g A d d i t i o n a l I n f o " / > < / a : K e y V a l u e O f D i a g r a m O b j e c t K e y a n y T y p e z b w N T n L X > < a : K e y V a l u e O f D i a g r a m O b j e c t K e y a n y T y p e z b w N T n L X > < a : K e y > < K e y > M e a s u r e s \ C o u n t   o f   D o c t o r   I D   2 \ T a g I n f o \ V a l u e < / K e y > < / a : K e y > < a : V a l u e   i : t y p e = " M e a s u r e G r i d V i e w S t a t e I D i a g r a m T a g A d d i t i o n a l I n f o " / > < / a : K e y V a l u e O f D i a g r a m O b j e c t K e y a n y T y p e z b w N T n L X > < a : K e y V a l u e O f D i a g r a m O b j e c t K e y a n y T y p e z b w N T n L X > < a : K e y > < K e y > M e a s u r e s \ C o u n t   o f   D i a g n o s i s < / K e y > < / a : K e y > < a : V a l u e   i : t y p e = " M e a s u r e G r i d N o d e V i e w S t a t e " > < C o l u m n > 4 < / C o l u m n > < L a y e d O u t > t r u e < / L a y e d O u t > < W a s U I I n v i s i b l e > t r u e < / W a s U I I n v i s i b l e > < / a : V a l u e > < / a : K e y V a l u e O f D i a g r a m O b j e c t K e y a n y T y p e z b w N T n L X > < a : K e y V a l u e O f D i a g r a m O b j e c t K e y a n y T y p e z b w N T n L X > < a : K e y > < K e y > M e a s u r e s \ C o u n t   o f   D i a g n o s i s \ T a g I n f o \ F o r m u l a < / K e y > < / a : K e y > < a : V a l u e   i : t y p e = " M e a s u r e G r i d V i e w S t a t e I D i a g r a m T a g A d d i t i o n a l I n f o " / > < / a : K e y V a l u e O f D i a g r a m O b j e c t K e y a n y T y p e z b w N T n L X > < a : K e y V a l u e O f D i a g r a m O b j e c t K e y a n y T y p e z b w N T n L X > < a : K e y > < K e y > M e a s u r e s \ C o u n t   o f   D i a g n o s i s \ T a g I n f o \ V a l u e < / K e y > < / a : K e y > < a : V a l u e   i : t y p e = " M e a s u r e G r i d V i e w S t a t e I D i a g r a m T a g A d d i t i o n a l I n f o " / > < / a : K e y V a l u e O f D i a g r a m O b j e c t K e y a n y T y p e z b w N T n L X > < a : K e y V a l u e O f D i a g r a m O b j e c t K e y a n y T y p e z b w N T n L X > < a : K e y > < K e y > C o l u m n s \ V i s i t   I D < / K e y > < / a : K e y > < a : V a l u e   i : t y p e = " M e a s u r e G r i d N o d e V i e w S t a t e " > < L a y e d O u t > t r u e < / L a y e d O u t > < / a : V a l u e > < / a : K e y V a l u e O f D i a g r a m O b j e c t K e y a n y T y p e z b w N T n L X > < a : K e y V a l u e O f D i a g r a m O b j e c t K e y a n y T y p e z b w N T n L X > < a : K e y > < K e y > C o l u m n s \ P a t i e n t   I D < / K e y > < / a : K e y > < a : V a l u e   i : t y p e = " M e a s u r e G r i d N o d e V i e w S t a t e " > < C o l u m n > 1 < / C o l u m n > < L a y e d O u t > t r u e < / L a y e d O u t > < / a : V a l u e > < / a : K e y V a l u e O f D i a g r a m O b j e c t K e y a n y T y p e z b w N T n L X > < a : K e y V a l u e O f D i a g r a m O b j e c t K e y a n y T y p e z b w N T n L X > < a : K e y > < K e y > C o l u m n s \ D o c t o r   I D < / K e y > < / a : K e y > < a : V a l u e   i : t y p e = " M e a s u r e G r i d N o d e V i e w S t a t e " > < C o l u m n > 2 < / C o l u m n > < L a y e d O u t > t r u e < / L a y e d O u t > < / a : V a l u e > < / a : K e y V a l u e O f D i a g r a m O b j e c t K e y a n y T y p e z b w N T n L X > < a : K e y V a l u e O f D i a g r a m O b j e c t K e y a n y T y p e z b w N T n L X > < a : K e y > < K e y > C o l u m n s \ V i s i t   D a t e < / K e y > < / a : K e y > < a : V a l u e   i : t y p e = " M e a s u r e G r i d N o d e V i e w S t a t e " > < C o l u m n > 3 < / C o l u m n > < L a y e d O u t > t r u e < / L a y e d O u t > < / a : V a l u e > < / a : K e y V a l u e O f D i a g r a m O b j e c t K e y a n y T y p e z b w N T n L X > < a : K e y V a l u e O f D i a g r a m O b j e c t K e y a n y T y p e z b w N T n L X > < a : K e y > < K e y > C o l u m n s \ D i a g n o s i s < / K e y > < / a : K e y > < a : V a l u e   i : t y p e = " M e a s u r e G r i d N o d e V i e w S t a t e " > < C o l u m n > 4 < / C o l u m n > < L a y e d O u t > t r u e < / L a y e d O u t > < / a : V a l u e > < / a : K e y V a l u e O f D i a g r a m O b j e c t K e y a n y T y p e z b w N T n L X > < a : K e y V a l u e O f D i a g r a m O b j e c t K e y a n y T y p e z b w N T n L X > < a : K e y > < K e y > C o l u m n s \ F o l l o w   U p   R e q u i r e d < / K e y > < / a : K e y > < a : V a l u e   i : t y p e = " M e a s u r e G r i d N o d e V i e w S t a t e " > < C o l u m n > 5 < / C o l u m n > < L a y e d O u t > t r u e < / L a y e d O u t > < / a : V a l u e > < / a : K e y V a l u e O f D i a g r a m O b j e c t K e y a n y T y p e z b w N T n L X > < a : K e y V a l u e O f D i a g r a m O b j e c t K e y a n y T y p e z b w N T n L X > < a : K e y > < K e y > C o l u m n s \ V i s i t   T y p e < / K e y > < / a : K e y > < a : V a l u e   i : t y p e = " M e a s u r e G r i d N o d e V i e w S t a t e " > < C o l u m n > 6 < / C o l u m n > < L a y e d O u t > t r u e < / L a y e d O u t > < / a : V a l u e > < / a : K e y V a l u e O f D i a g r a m O b j e c t K e y a n y T y p e z b w N T n L X > < a : K e y V a l u e O f D i a g r a m O b j e c t K e y a n y T y p e z b w N T n L X > < a : K e y > < K e y > C o l u m n s \ V i s i t   S t a t u s < / K e y > < / a : K e y > < a : V a l u e   i : t y p e = " M e a s u r e G r i d N o d e V i e w S t a t e " > < C o l u m n > 7 < / C o l u m n > < L a y e d O u t > t r u e < / L a y e d O u t > < / a : V a l u e > < / a : K e y V a l u e O f D i a g r a m O b j e c t K e y a n y T y p e z b w N T n L X > < a : K e y V a l u e O f D i a g r a m O b j e c t K e y a n y T y p e z b w N T n L X > < a : K e y > < K e y > C o l u m n s \ D i a g n o s i s   C o d e < / K e y > < / a : K e y > < a : V a l u e   i : t y p e = " M e a s u r e G r i d N o d e V i e w S t a t e " > < C o l u m n > 8 < / C o l u m n > < L a y e d O u t > t r u e < / L a y e d O u t > < / a : V a l u e > < / a : K e y V a l u e O f D i a g r a m O b j e c t K e y a n y T y p e z b w N T n L X > < a : K e y V a l u e O f D i a g r a m O b j e c t K e y a n y T y p e z b w N T n L X > < a : K e y > < K e y > C o l u m n s \ R e a s o n   f o r   V i s i t < / K e y > < / a : K e y > < a : V a l u e   i : t y p e = " M e a s u r e G r i d N o d e V i e w S t a t e " > < C o l u m n > 9 < / C o l u m n > < L a y e d O u t > t r u e < / L a y e d O u t > < / a : V a l u e > < / a : K e y V a l u e O f D i a g r a m O b j e c t K e y a n y T y p e z b w N T n L X > < a : K e y V a l u e O f D i a g r a m O b j e c t K e y a n y T y p e z b w N T n L X > < a : K e y > < K e y > C o l u m n s \ P r e s c r i b e d   M e d i c a t i o n s < / K e y > < / a : K e y > < a : V a l u e   i : t y p e = " M e a s u r e G r i d N o d e V i e w S t a t e " > < C o l u m n > 1 0 < / C o l u m n > < L a y e d O u t > t r u e < / L a y e d O u t > < / a : V a l u e > < / a : K e y V a l u e O f D i a g r a m O b j e c t K e y a n y T y p e z b w N T n L X > < a : K e y V a l u e O f D i a g r a m O b j e c t K e y a n y T y p e z b w N T n L X > < a : K e y > < K e y > C o l u m n s \ V i s i t   D a t e   ( Y e a r ) < / K e y > < / a : K e y > < a : V a l u e   i : t y p e = " M e a s u r e G r i d N o d e V i e w S t a t e " > < C o l u m n > 1 1 < / C o l u m n > < L a y e d O u t > t r u e < / L a y e d O u t > < / a : V a l u e > < / a : K e y V a l u e O f D i a g r a m O b j e c t K e y a n y T y p e z b w N T n L X > < a : K e y V a l u e O f D i a g r a m O b j e c t K e y a n y T y p e z b w N T n L X > < a : K e y > < K e y > C o l u m n s \ V i s i t   D a t e   ( Q u a r t e r ) < / K e y > < / a : K e y > < a : V a l u e   i : t y p e = " M e a s u r e G r i d N o d e V i e w S t a t e " > < C o l u m n > 1 2 < / C o l u m n > < L a y e d O u t > t r u e < / L a y e d O u t > < / a : V a l u e > < / a : K e y V a l u e O f D i a g r a m O b j e c t K e y a n y T y p e z b w N T n L X > < a : K e y V a l u e O f D i a g r a m O b j e c t K e y a n y T y p e z b w N T n L X > < a : K e y > < K e y > C o l u m n s \ V i s i t   D a t e   ( M o n t h   I n d e x ) < / K e y > < / a : K e y > < a : V a l u e   i : t y p e = " M e a s u r e G r i d N o d e V i e w S t a t e " > < C o l u m n > 1 3 < / C o l u m n > < L a y e d O u t > t r u e < / L a y e d O u t > < / a : V a l u e > < / a : K e y V a l u e O f D i a g r a m O b j e c t K e y a n y T y p e z b w N T n L X > < a : K e y V a l u e O f D i a g r a m O b j e c t K e y a n y T y p e z b w N T n L X > < a : K e y > < K e y > C o l u m n s \ V i s i t   D a t e   ( M o n t h ) < / K e y > < / a : K e y > < a : V a l u e   i : t y p e = " M e a s u r e G r i d N o d e V i e w S t a t e " > < C o l u m n > 1 4 < / C o l u m n > < L a y e d O u t > t r u e < / L a y e d O u t > < / a : V a l u e > < / a : K e y V a l u e O f D i a g r a m O b j e c t K e y a n y T y p e z b w N T n L X > < a : K e y V a l u e O f D i a g r a m O b j e c t K e y a n y T y p e z b w N T n L X > < a : K e y > < K e y > L i n k s \ & l t ; C o l u m n s \ S u m   o f   V i s i t   I D & g t ; - & l t ; M e a s u r e s \ V i s i t   I D & g t ; < / K e y > < / a : K e y > < a : V a l u e   i : t y p e = " M e a s u r e G r i d V i e w S t a t e I D i a g r a m L i n k " / > < / a : K e y V a l u e O f D i a g r a m O b j e c t K e y a n y T y p e z b w N T n L X > < a : K e y V a l u e O f D i a g r a m O b j e c t K e y a n y T y p e z b w N T n L X > < a : K e y > < K e y > L i n k s \ & l t ; C o l u m n s \ S u m   o f   V i s i t   I D & g t ; - & l t ; M e a s u r e s \ V i s i t   I D & g t ; \ C O L U M N < / K e y > < / a : K e y > < a : V a l u e   i : t y p e = " M e a s u r e G r i d V i e w S t a t e I D i a g r a m L i n k E n d p o i n t " / > < / a : K e y V a l u e O f D i a g r a m O b j e c t K e y a n y T y p e z b w N T n L X > < a : K e y V a l u e O f D i a g r a m O b j e c t K e y a n y T y p e z b w N T n L X > < a : K e y > < K e y > L i n k s \ & l t ; C o l u m n s \ S u m   o f   V i s i t   I D & g t ; - & l t ; M e a s u r e s \ V i s i t   I D & g t ; \ M E A S U R E < / K e y > < / a : K e y > < a : V a l u e   i : t y p e = " M e a s u r e G r i d V i e w S t a t e I D i a g r a m L i n k E n d p o i n t " / > < / a : K e y V a l u e O f D i a g r a m O b j e c t K e y a n y T y p e z b w N T n L X > < a : K e y V a l u e O f D i a g r a m O b j e c t K e y a n y T y p e z b w N T n L X > < a : K e y > < K e y > L i n k s \ & l t ; C o l u m n s \ C o u n t   o f   V i s i t   I D & g t ; - & l t ; M e a s u r e s \ V i s i t   I D & g t ; < / K e y > < / a : K e y > < a : V a l u e   i : t y p e = " M e a s u r e G r i d V i e w S t a t e I D i a g r a m L i n k " / > < / a : K e y V a l u e O f D i a g r a m O b j e c t K e y a n y T y p e z b w N T n L X > < a : K e y V a l u e O f D i a g r a m O b j e c t K e y a n y T y p e z b w N T n L X > < a : K e y > < K e y > L i n k s \ & l t ; C o l u m n s \ C o u n t   o f   V i s i t   I D & g t ; - & l t ; M e a s u r e s \ V i s i t   I D & g t ; \ C O L U M N < / K e y > < / a : K e y > < a : V a l u e   i : t y p e = " M e a s u r e G r i d V i e w S t a t e I D i a g r a m L i n k E n d p o i n t " / > < / a : K e y V a l u e O f D i a g r a m O b j e c t K e y a n y T y p e z b w N T n L X > < a : K e y V a l u e O f D i a g r a m O b j e c t K e y a n y T y p e z b w N T n L X > < a : K e y > < K e y > L i n k s \ & l t ; C o l u m n s \ C o u n t   o f   V i s i t   I D & g t ; - & l t ; M e a s u r e s \ V i s i t   I D & g t ; \ M E A S U R E < / K e y > < / a : K e y > < a : V a l u e   i : t y p e = " M e a s u r e G r i d V i e w S t a t e I D i a g r a m L i n k E n d p o i n t " / > < / a : K e y V a l u e O f D i a g r a m O b j e c t K e y a n y T y p e z b w N T n L X > < a : K e y V a l u e O f D i a g r a m O b j e c t K e y a n y T y p e z b w N T n L X > < a : K e y > < K e y > L i n k s \ & l t ; C o l u m n s \ S u m   o f   D o c t o r   I D   2 & g t ; - & l t ; M e a s u r e s \ D o c t o r   I D & g t ; < / K e y > < / a : K e y > < a : V a l u e   i : t y p e = " M e a s u r e G r i d V i e w S t a t e I D i a g r a m L i n k " / > < / a : K e y V a l u e O f D i a g r a m O b j e c t K e y a n y T y p e z b w N T n L X > < a : K e y V a l u e O f D i a g r a m O b j e c t K e y a n y T y p e z b w N T n L X > < a : K e y > < K e y > L i n k s \ & l t ; C o l u m n s \ S u m   o f   D o c t o r   I D   2 & g t ; - & l t ; M e a s u r e s \ D o c t o r   I D & g t ; \ C O L U M N < / K e y > < / a : K e y > < a : V a l u e   i : t y p e = " M e a s u r e G r i d V i e w S t a t e I D i a g r a m L i n k E n d p o i n t " / > < / a : K e y V a l u e O f D i a g r a m O b j e c t K e y a n y T y p e z b w N T n L X > < a : K e y V a l u e O f D i a g r a m O b j e c t K e y a n y T y p e z b w N T n L X > < a : K e y > < K e y > L i n k s \ & l t ; C o l u m n s \ S u m   o f   D o c t o r   I D   2 & g t ; - & l t ; M e a s u r e s \ D o c t o r   I D & g t ; \ M E A S U R E < / K e y > < / a : K e y > < a : V a l u e   i : t y p e = " M e a s u r e G r i d V i e w S t a t e I D i a g r a m L i n k E n d p o i n t " / > < / a : K e y V a l u e O f D i a g r a m O b j e c t K e y a n y T y p e z b w N T n L X > < a : K e y V a l u e O f D i a g r a m O b j e c t K e y a n y T y p e z b w N T n L X > < a : K e y > < K e y > L i n k s \ & l t ; C o l u m n s \ C o u n t   o f   D o c t o r   I D   2 & g t ; - & l t ; M e a s u r e s \ D o c t o r   I D & g t ; < / K e y > < / a : K e y > < a : V a l u e   i : t y p e = " M e a s u r e G r i d V i e w S t a t e I D i a g r a m L i n k " / > < / a : K e y V a l u e O f D i a g r a m O b j e c t K e y a n y T y p e z b w N T n L X > < a : K e y V a l u e O f D i a g r a m O b j e c t K e y a n y T y p e z b w N T n L X > < a : K e y > < K e y > L i n k s \ & l t ; C o l u m n s \ C o u n t   o f   D o c t o r   I D   2 & g t ; - & l t ; M e a s u r e s \ D o c t o r   I D & g t ; \ C O L U M N < / K e y > < / a : K e y > < a : V a l u e   i : t y p e = " M e a s u r e G r i d V i e w S t a t e I D i a g r a m L i n k E n d p o i n t " / > < / a : K e y V a l u e O f D i a g r a m O b j e c t K e y a n y T y p e z b w N T n L X > < a : K e y V a l u e O f D i a g r a m O b j e c t K e y a n y T y p e z b w N T n L X > < a : K e y > < K e y > L i n k s \ & l t ; C o l u m n s \ C o u n t   o f   D o c t o r   I D   2 & g t ; - & l t ; M e a s u r e s \ D o c t o r   I D & g t ; \ M E A S U R E < / K e y > < / a : K e y > < a : V a l u e   i : t y p e = " M e a s u r e G r i d V i e w S t a t e I D i a g r a m L i n k E n d p o i n t " / > < / a : K e y V a l u e O f D i a g r a m O b j e c t K e y a n y T y p e z b w N T n L X > < a : K e y V a l u e O f D i a g r a m O b j e c t K e y a n y T y p e z b w N T n L X > < a : K e y > < K e y > L i n k s \ & l t ; C o l u m n s \ C o u n t   o f   D i a g n o s i s & g t ; - & l t ; M e a s u r e s \ D i a g n o s i s & g t ; < / K e y > < / a : K e y > < a : V a l u e   i : t y p e = " M e a s u r e G r i d V i e w S t a t e I D i a g r a m L i n k " / > < / a : K e y V a l u e O f D i a g r a m O b j e c t K e y a n y T y p e z b w N T n L X > < a : K e y V a l u e O f D i a g r a m O b j e c t K e y a n y T y p e z b w N T n L X > < a : K e y > < K e y > L i n k s \ & l t ; C o l u m n s \ C o u n t   o f   D i a g n o s i s & g t ; - & l t ; M e a s u r e s \ D i a g n o s i s & g t ; \ C O L U M N < / K e y > < / a : K e y > < a : V a l u e   i : t y p e = " M e a s u r e G r i d V i e w S t a t e I D i a g r a m L i n k E n d p o i n t " / > < / a : K e y V a l u e O f D i a g r a m O b j e c t K e y a n y T y p e z b w N T n L X > < a : K e y V a l u e O f D i a g r a m O b j e c t K e y a n y T y p e z b w N T n L X > < a : K e y > < K e y > L i n k s \ & l t ; C o l u m n s \ C o u n t   o f   D i a g n o s i s & g t ; - & l t ; M e a s u r e s \ D i a g n o s i s & g t ; \ M E A S U R E < / K e y > < / a : K e y > < a : V a l u e   i : t y p e = " M e a s u r e G r i d V i e w S t a t e I D i a g r a m L i n k E n d p o i n t " / > < / a : K e y V a l u e O f D i a g r a m O b j e c t K e y a n y T y p e z b w N T n L X > < / V i e w S t a t e s > < / D i a g r a m M a n a g e r . S e r i a l i z a b l e D i a g r a m > < D i a g r a m M a n a g e r . S e r i a l i z a b l e D i a g r a m > < A d a p t e r   i : t y p e = " M e a s u r e D i a g r a m S a n d b o x A d a p t e r " > < T a b l e N a m e > P a t i e n t 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 P a t i e n t 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 P a t i e n t   I D < / K e y > < / D i a g r a m O b j e c t K e y > < D i a g r a m O b j e c t K e y > < K e y > M e a s u r e s \ S u m   o f   P a t i e n t   I D \ T a g I n f o \ F o r m u l a < / K e y > < / D i a g r a m O b j e c t K e y > < D i a g r a m O b j e c t K e y > < K e y > M e a s u r e s \ S u m   o f   P a t i e n t   I D \ T a g I n f o \ V a l u e < / K e y > < / D i a g r a m O b j e c t K e y > < D i a g r a m O b j e c t K e y > < K e y > M e a s u r e s \ C o u n t   o f   P a t i e n t   I D < / K e y > < / D i a g r a m O b j e c t K e y > < D i a g r a m O b j e c t K e y > < K e y > M e a s u r e s \ C o u n t   o f   P a t i e n t   I D \ T a g I n f o \ F o r m u l a < / K e y > < / D i a g r a m O b j e c t K e y > < D i a g r a m O b j e c t K e y > < K e y > M e a s u r e s \ C o u n t   o f   P a t i e n t   I D \ T a g I n f o \ V a l u e < / K e y > < / D i a g r a m O b j e c t K e y > < D i a g r a m O b j e c t K e y > < K e y > C o l u m n s \ P a t i e n t   I D < / K e y > < / D i a g r a m O b j e c t K e y > < D i a g r a m O b j e c t K e y > < K e y > C o l u m n s \ G e n d e r < / K e y > < / D i a g r a m O b j e c t K e y > < D i a g r a m O b j e c t K e y > < K e y > C o l u m n s \ D a t e O f B i r t h < / K e y > < / D i a g r a m O b j e c t K e y > < D i a g r a m O b j e c t K e y > < K e y > C o l u m n s \ A g e < / K e y > < / D i a g r a m O b j e c t K e y > < D i a g r a m O b j e c t K e y > < K e y > C o l u m n s \ P h o n e   N u m b e r < / K e y > < / D i a g r a m O b j e c t K e y > < D i a g r a m O b j e c t K e y > < K e y > C o l u m n s \ A d d r e s s < / K e y > < / D i a g r a m O b j e c t K e y > < D i a g r a m O b j e c t K e y > < K e y > C o l u m n s \ B l o o d   T y p e < / K e y > < / D i a g r a m O b j e c t K e y > < D i a g r a m O b j e c t K e y > < K e y > C o l u m n s \ E m e r g e n c y   C o n t a c t < / K e y > < / D i a g r a m O b j e c t K e y > < D i a g r a m O b j e c t K e y > < K e y > C o l u m n s \ I n s u r a n c e   P r o v i d e r < / K e y > < / D i a g r a m O b j e c t K e y > < D i a g r a m O b j e c t K e y > < K e y > C o l u m n s \ S t a t e < / K e y > < / D i a g r a m O b j e c t K e y > < D i a g r a m O b j e c t K e y > < K e y > C o l u m n s \ C i t y < / K e y > < / D i a g r a m O b j e c t K e y > < D i a g r a m O b j e c t K e y > < K e y > C o l u m n s \ C o u n t r y < / K e y > < / D i a g r a m O b j e c t K e y > < D i a g r a m O b j e c t K e y > < K e y > C o l u m n s \ P o l i c y   N u m b e r < / K e y > < / D i a g r a m O b j e c t K e y > < D i a g r a m O b j e c t K e y > < K e y > C o l u m n s \ M e d i c a l   H i s t o r y < / K e y > < / D i a g r a m O b j e c t K e y > < D i a g r a m O b j e c t K e y > < K e y > C o l u m n s \ R a c e < / K e y > < / D i a g r a m O b j e c t K e y > < D i a g r a m O b j e c t K e y > < K e y > C o l u m n s \ E t h n i c i t y < / K e y > < / D i a g r a m O b j e c t K e y > < D i a g r a m O b j e c t K e y > < K e y > C o l u m n s \ M a r i t a l   S t a t u s < / K e y > < / D i a g r a m O b j e c t K e y > < D i a g r a m O b j e c t K e y > < K e y > C o l u m n s \ F i r s t   N a m e < / K e y > < / D i a g r a m O b j e c t K e y > < D i a g r a m O b j e c t K e y > < K e y > C o l u m n s \ L a s t N a m e < / K e y > < / D i a g r a m O b j e c t K e y > < D i a g r a m O b j e c t K e y > < K e y > C o l u m n s \ E m e r g e n c y   C o n t a c t _ 1 < / K e y > < / D i a g r a m O b j e c t K e y > < D i a g r a m O b j e c t K e y > < K e y > C o l u m n s \ C h r o n i c   C o n d i t i o n s < / K e y > < / D i a g r a m O b j e c t K e y > < D i a g r a m O b j e c t K e y > < K e y > C o l u m n s \ A l l e r g i e s < / K e y > < / D i a g r a m O b j e c t K e y > < D i a g r a m O b j e c t K e y > < K e y > C o l u m n s \ C o n t a c t   N u m b e r < / K e y > < / D i a g r a m O b j e c t K e y > < D i a g r a m O b j e c t K e y > < K e y > L i n k s \ & l t ; C o l u m n s \ S u m   o f   P a t i e n t   I D & g t ; - & l t ; M e a s u r e s \ P a t i e n t   I D & g t ; < / K e y > < / D i a g r a m O b j e c t K e y > < D i a g r a m O b j e c t K e y > < K e y > L i n k s \ & l t ; C o l u m n s \ S u m   o f   P a t i e n t   I D & g t ; - & l t ; M e a s u r e s \ P a t i e n t   I D & g t ; \ C O L U M N < / K e y > < / D i a g r a m O b j e c t K e y > < D i a g r a m O b j e c t K e y > < K e y > L i n k s \ & l t ; C o l u m n s \ S u m   o f   P a t i e n t   I D & g t ; - & l t ; M e a s u r e s \ P a t i e n t   I D & g t ; \ M E A S U R E < / K e y > < / D i a g r a m O b j e c t K e y > < D i a g r a m O b j e c t K e y > < K e y > L i n k s \ & l t ; C o l u m n s \ C o u n t   o f   P a t i e n t   I D & g t ; - & l t ; M e a s u r e s \ P a t i e n t   I D & g t ; < / K e y > < / D i a g r a m O b j e c t K e y > < D i a g r a m O b j e c t K e y > < K e y > L i n k s \ & l t ; C o l u m n s \ C o u n t   o f   P a t i e n t   I D & g t ; - & l t ; M e a s u r e s \ P a t i e n t   I D & g t ; \ C O L U M N < / K e y > < / D i a g r a m O b j e c t K e y > < D i a g r a m O b j e c t K e y > < K e y > L i n k s \ & l t ; C o l u m n s \ C o u n t   o f   P a t i e n t   I D & g t ; - & l t ; M e a s u r e s \ P a t i e n t 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 P a t i e n t   I D < / K e y > < / a : K e y > < a : V a l u e   i : t y p e = " M e a s u r e G r i d N o d e V i e w S t a t e " > < L a y e d O u t > t r u e < / L a y e d O u t > < W a s U I I n v i s i b l e > t r u e < / W a s U I I n v i s i b l e > < / a : V a l u e > < / a : K e y V a l u e O f D i a g r a m O b j e c t K e y a n y T y p e z b w N T n L X > < a : K e y V a l u e O f D i a g r a m O b j e c t K e y a n y T y p e z b w N T n L X > < a : K e y > < K e y > M e a s u r e s \ S u m   o f   P a t i e n t   I D \ T a g I n f o \ F o r m u l a < / K e y > < / a : K e y > < a : V a l u e   i : t y p e = " M e a s u r e G r i d V i e w S t a t e I D i a g r a m T a g A d d i t i o n a l I n f o " / > < / a : K e y V a l u e O f D i a g r a m O b j e c t K e y a n y T y p e z b w N T n L X > < a : K e y V a l u e O f D i a g r a m O b j e c t K e y a n y T y p e z b w N T n L X > < a : K e y > < K e y > M e a s u r e s \ S u m   o f   P a t i e n t   I D \ T a g I n f o \ V a l u e < / K e y > < / a : K e y > < a : V a l u e   i : t y p e = " M e a s u r e G r i d V i e w S t a t e I D i a g r a m T a g A d d i t i o n a l I n f o " / > < / a : K e y V a l u e O f D i a g r a m O b j e c t K e y a n y T y p e z b w N T n L X > < a : K e y V a l u e O f D i a g r a m O b j e c t K e y a n y T y p e z b w N T n L X > < a : K e y > < K e y > M e a s u r e s \ C o u n t   o f   P a t i e n t   I D < / K e y > < / a : K e y > < a : V a l u e   i : t y p e = " M e a s u r e G r i d N o d e V i e w S t a t e " > < L a y e d O u t > t r u e < / L a y e d O u t > < R o w > 1 < / R o w > < W a s U I I n v i s i b l e > t r u e < / W a s U I I n v i s i b l e > < / a : V a l u e > < / a : K e y V a l u e O f D i a g r a m O b j e c t K e y a n y T y p e z b w N T n L X > < a : K e y V a l u e O f D i a g r a m O b j e c t K e y a n y T y p e z b w N T n L X > < a : K e y > < K e y > M e a s u r e s \ C o u n t   o f   P a t i e n t   I D \ T a g I n f o \ F o r m u l a < / K e y > < / a : K e y > < a : V a l u e   i : t y p e = " M e a s u r e G r i d V i e w S t a t e I D i a g r a m T a g A d d i t i o n a l I n f o " / > < / a : K e y V a l u e O f D i a g r a m O b j e c t K e y a n y T y p e z b w N T n L X > < a : K e y V a l u e O f D i a g r a m O b j e c t K e y a n y T y p e z b w N T n L X > < a : K e y > < K e y > M e a s u r e s \ C o u n t   o f   P a t i e n t   I D \ T a g I n f o \ V a l u e < / K e y > < / a : K e y > < a : V a l u e   i : t y p e = " M e a s u r e G r i d V i e w S t a t e I D i a g r a m T a g A d d i t i o n a l I n f o " / > < / a : K e y V a l u e O f D i a g r a m O b j e c t K e y a n y T y p e z b w N T n L X > < a : K e y V a l u e O f D i a g r a m O b j e c t K e y a n y T y p e z b w N T n L X > < a : K e y > < K e y > C o l u m n s \ P a t i e n t   I D < / 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 C o l u m n s \ D a t e O f B i r t h < / K e y > < / a : K e y > < a : V a l u e   i : t y p e = " M e a s u r e G r i d N o d e V i e w S t a t e " > < C o l u m n > 2 < / C o l u m n > < L a y e d O u t > t r u e < / L a y e d O u t > < / a : V a l u e > < / a : K e y V a l u e O f D i a g r a m O b j e c t K e y a n y T y p e z b w N T n L X > < a : K e y V a l u e O f D i a g r a m O b j e c t K e y a n y T y p e z b w N T n L X > < a : K e y > < K e y > C o l u m n s \ A g e < / K e y > < / a : K e y > < a : V a l u e   i : t y p e = " M e a s u r e G r i d N o d e V i e w S t a t e " > < C o l u m n > 3 < / C o l u m n > < L a y e d O u t > t r u e < / L a y e d O u t > < / a : V a l u e > < / a : K e y V a l u e O f D i a g r a m O b j e c t K e y a n y T y p e z b w N T n L X > < a : K e y V a l u e O f D i a g r a m O b j e c t K e y a n y T y p e z b w N T n L X > < a : K e y > < K e y > C o l u m n s \ P h o n e   N u m b e r < / K e y > < / a : K e y > < a : V a l u e   i : t y p e = " M e a s u r e G r i d N o d e V i e w S t a t e " > < C o l u m n > 4 < / C o l u m n > < L a y e d O u t > t r u e < / L a y e d O u t > < / a : V a l u e > < / a : K e y V a l u e O f D i a g r a m O b j e c t K e y a n y T y p e z b w N T n L X > < a : K e y V a l u e O f D i a g r a m O b j e c t K e y a n y T y p e z b w N T n L X > < a : K e y > < K e y > C o l u m n s \ A d d r e s s < / K e y > < / a : K e y > < a : V a l u e   i : t y p e = " M e a s u r e G r i d N o d e V i e w S t a t e " > < C o l u m n > 5 < / C o l u m n > < L a y e d O u t > t r u e < / L a y e d O u t > < / a : V a l u e > < / a : K e y V a l u e O f D i a g r a m O b j e c t K e y a n y T y p e z b w N T n L X > < a : K e y V a l u e O f D i a g r a m O b j e c t K e y a n y T y p e z b w N T n L X > < a : K e y > < K e y > C o l u m n s \ B l o o d   T y p e < / K e y > < / a : K e y > < a : V a l u e   i : t y p e = " M e a s u r e G r i d N o d e V i e w S t a t e " > < C o l u m n > 6 < / C o l u m n > < L a y e d O u t > t r u e < / L a y e d O u t > < / a : V a l u e > < / a : K e y V a l u e O f D i a g r a m O b j e c t K e y a n y T y p e z b w N T n L X > < a : K e y V a l u e O f D i a g r a m O b j e c t K e y a n y T y p e z b w N T n L X > < a : K e y > < K e y > C o l u m n s \ E m e r g e n c y   C o n t a c t < / K e y > < / a : K e y > < a : V a l u e   i : t y p e = " M e a s u r e G r i d N o d e V i e w S t a t e " > < C o l u m n > 7 < / C o l u m n > < L a y e d O u t > t r u e < / L a y e d O u t > < / a : V a l u e > < / a : K e y V a l u e O f D i a g r a m O b j e c t K e y a n y T y p e z b w N T n L X > < a : K e y V a l u e O f D i a g r a m O b j e c t K e y a n y T y p e z b w N T n L X > < a : K e y > < K e y > C o l u m n s \ I n s u r a n c e   P r o v i d e r < / K e y > < / a : K e y > < a : V a l u e   i : t y p e = " M e a s u r e G r i d N o d e V i e w S t a t e " > < C o l u m n > 8 < / C o l u m n > < L a y e d O u t > t r u e < / L a y e d O u t > < / a : V a l u e > < / a : K e y V a l u e O f D i a g r a m O b j e c t K e y a n y T y p e z b w N T n L X > < a : K e y V a l u e O f D i a g r a m O b j e c t K e y a n y T y p e z b w N T n L X > < a : K e y > < K e y > C o l u m n s \ S t a t e < / K e y > < / a : K e y > < a : V a l u e   i : t y p e = " M e a s u r e G r i d N o d e V i e w S t a t e " > < C o l u m n > 9 < / C o l u m n > < L a y e d O u t > t r u e < / L a y e d O u t > < / a : V a l u e > < / a : K e y V a l u e O f D i a g r a m O b j e c t K e y a n y T y p e z b w N T n L X > < a : K e y V a l u e O f D i a g r a m O b j e c t K e y a n y T y p e z b w N T n L X > < a : K e y > < K e y > C o l u m n s \ C i t y < / K e y > < / a : K e y > < a : V a l u e   i : t y p e = " M e a s u r e G r i d N o d e V i e w S t a t e " > < C o l u m n > 1 0 < / C o l u m n > < L a y e d O u t > t r u e < / L a y e d O u t > < / a : V a l u e > < / a : K e y V a l u e O f D i a g r a m O b j e c t K e y a n y T y p e z b w N T n L X > < a : K e y V a l u e O f D i a g r a m O b j e c t K e y a n y T y p e z b w N T n L X > < a : K e y > < K e y > C o l u m n s \ C o u n t r y < / K e y > < / a : K e y > < a : V a l u e   i : t y p e = " M e a s u r e G r i d N o d e V i e w S t a t e " > < C o l u m n > 1 1 < / C o l u m n > < L a y e d O u t > t r u e < / L a y e d O u t > < / a : V a l u e > < / a : K e y V a l u e O f D i a g r a m O b j e c t K e y a n y T y p e z b w N T n L X > < a : K e y V a l u e O f D i a g r a m O b j e c t K e y a n y T y p e z b w N T n L X > < a : K e y > < K e y > C o l u m n s \ P o l i c y   N u m b e r < / K e y > < / a : K e y > < a : V a l u e   i : t y p e = " M e a s u r e G r i d N o d e V i e w S t a t e " > < C o l u m n > 1 2 < / C o l u m n > < L a y e d O u t > t r u e < / L a y e d O u t > < / a : V a l u e > < / a : K e y V a l u e O f D i a g r a m O b j e c t K e y a n y T y p e z b w N T n L X > < a : K e y V a l u e O f D i a g r a m O b j e c t K e y a n y T y p e z b w N T n L X > < a : K e y > < K e y > C o l u m n s \ M e d i c a l   H i s t o r y < / K e y > < / a : K e y > < a : V a l u e   i : t y p e = " M e a s u r e G r i d N o d e V i e w S t a t e " > < C o l u m n > 1 3 < / C o l u m n > < L a y e d O u t > t r u e < / L a y e d O u t > < / a : V a l u e > < / a : K e y V a l u e O f D i a g r a m O b j e c t K e y a n y T y p e z b w N T n L X > < a : K e y V a l u e O f D i a g r a m O b j e c t K e y a n y T y p e z b w N T n L X > < a : K e y > < K e y > C o l u m n s \ R a c e < / K e y > < / a : K e y > < a : V a l u e   i : t y p e = " M e a s u r e G r i d N o d e V i e w S t a t e " > < C o l u m n > 1 4 < / C o l u m n > < L a y e d O u t > t r u e < / L a y e d O u t > < / a : V a l u e > < / a : K e y V a l u e O f D i a g r a m O b j e c t K e y a n y T y p e z b w N T n L X > < a : K e y V a l u e O f D i a g r a m O b j e c t K e y a n y T y p e z b w N T n L X > < a : K e y > < K e y > C o l u m n s \ E t h n i c i t y < / K e y > < / a : K e y > < a : V a l u e   i : t y p e = " M e a s u r e G r i d N o d e V i e w S t a t e " > < C o l u m n > 1 5 < / C o l u m n > < L a y e d O u t > t r u e < / L a y e d O u t > < / a : V a l u e > < / a : K e y V a l u e O f D i a g r a m O b j e c t K e y a n y T y p e z b w N T n L X > < a : K e y V a l u e O f D i a g r a m O b j e c t K e y a n y T y p e z b w N T n L X > < a : K e y > < K e y > C o l u m n s \ M a r i t a l   S t a t u s < / K e y > < / a : K e y > < a : V a l u e   i : t y p e = " M e a s u r e G r i d N o d e V i e w S t a t e " > < C o l u m n > 1 6 < / C o l u m n > < L a y e d O u t > t r u e < / L a y e d O u t > < / a : V a l u e > < / a : K e y V a l u e O f D i a g r a m O b j e c t K e y a n y T y p e z b w N T n L X > < a : K e y V a l u e O f D i a g r a m O b j e c t K e y a n y T y p e z b w N T n L X > < a : K e y > < K e y > C o l u m n s \ F i r s t   N a m e < / K e y > < / a : K e y > < a : V a l u e   i : t y p e = " M e a s u r e G r i d N o d e V i e w S t a t e " > < C o l u m n > 1 7 < / C o l u m n > < L a y e d O u t > t r u e < / L a y e d O u t > < / a : V a l u e > < / a : K e y V a l u e O f D i a g r a m O b j e c t K e y a n y T y p e z b w N T n L X > < a : K e y V a l u e O f D i a g r a m O b j e c t K e y a n y T y p e z b w N T n L X > < a : K e y > < K e y > C o l u m n s \ L a s t N a m e < / K e y > < / a : K e y > < a : V a l u e   i : t y p e = " M e a s u r e G r i d N o d e V i e w S t a t e " > < C o l u m n > 1 8 < / C o l u m n > < L a y e d O u t > t r u e < / L a y e d O u t > < / a : V a l u e > < / a : K e y V a l u e O f D i a g r a m O b j e c t K e y a n y T y p e z b w N T n L X > < a : K e y V a l u e O f D i a g r a m O b j e c t K e y a n y T y p e z b w N T n L X > < a : K e y > < K e y > C o l u m n s \ E m e r g e n c y   C o n t a c t _ 1 < / K e y > < / a : K e y > < a : V a l u e   i : t y p e = " M e a s u r e G r i d N o d e V i e w S t a t e " > < C o l u m n > 1 9 < / C o l u m n > < L a y e d O u t > t r u e < / L a y e d O u t > < / a : V a l u e > < / a : K e y V a l u e O f D i a g r a m O b j e c t K e y a n y T y p e z b w N T n L X > < a : K e y V a l u e O f D i a g r a m O b j e c t K e y a n y T y p e z b w N T n L X > < a : K e y > < K e y > C o l u m n s \ C h r o n i c   C o n d i t i o n s < / K e y > < / a : K e y > < a : V a l u e   i : t y p e = " M e a s u r e G r i d N o d e V i e w S t a t e " > < C o l u m n > 2 0 < / C o l u m n > < L a y e d O u t > t r u e < / L a y e d O u t > < / a : V a l u e > < / a : K e y V a l u e O f D i a g r a m O b j e c t K e y a n y T y p e z b w N T n L X > < a : K e y V a l u e O f D i a g r a m O b j e c t K e y a n y T y p e z b w N T n L X > < a : K e y > < K e y > C o l u m n s \ A l l e r g i e s < / K e y > < / a : K e y > < a : V a l u e   i : t y p e = " M e a s u r e G r i d N o d e V i e w S t a t e " > < C o l u m n > 2 1 < / C o l u m n > < L a y e d O u t > t r u e < / L a y e d O u t > < / a : V a l u e > < / a : K e y V a l u e O f D i a g r a m O b j e c t K e y a n y T y p e z b w N T n L X > < a : K e y V a l u e O f D i a g r a m O b j e c t K e y a n y T y p e z b w N T n L X > < a : K e y > < K e y > C o l u m n s \ C o n t a c t   N u m b e r < / K e y > < / a : K e y > < a : V a l u e   i : t y p e = " M e a s u r e G r i d N o d e V i e w S t a t e " > < C o l u m n > 2 2 < / C o l u m n > < L a y e d O u t > t r u e < / L a y e d O u t > < / a : V a l u e > < / a : K e y V a l u e O f D i a g r a m O b j e c t K e y a n y T y p e z b w N T n L X > < a : K e y V a l u e O f D i a g r a m O b j e c t K e y a n y T y p e z b w N T n L X > < a : K e y > < K e y > L i n k s \ & l t ; C o l u m n s \ S u m   o f   P a t i e n t   I D & g t ; - & l t ; M e a s u r e s \ P a t i e n t   I D & g t ; < / K e y > < / a : K e y > < a : V a l u e   i : t y p e = " M e a s u r e G r i d V i e w S t a t e I D i a g r a m L i n k " / > < / a : K e y V a l u e O f D i a g r a m O b j e c t K e y a n y T y p e z b w N T n L X > < a : K e y V a l u e O f D i a g r a m O b j e c t K e y a n y T y p e z b w N T n L X > < a : K e y > < K e y > L i n k s \ & l t ; C o l u m n s \ S u m   o f   P a t i e n t   I D & g t ; - & l t ; M e a s u r e s \ P a t i e n t   I D & g t ; \ C O L U M N < / K e y > < / a : K e y > < a : V a l u e   i : t y p e = " M e a s u r e G r i d V i e w S t a t e I D i a g r a m L i n k E n d p o i n t " / > < / a : K e y V a l u e O f D i a g r a m O b j e c t K e y a n y T y p e z b w N T n L X > < a : K e y V a l u e O f D i a g r a m O b j e c t K e y a n y T y p e z b w N T n L X > < a : K e y > < K e y > L i n k s \ & l t ; C o l u m n s \ S u m   o f   P a t i e n t   I D & g t ; - & l t ; M e a s u r e s \ P a t i e n t   I D & g t ; \ M E A S U R E < / K e y > < / a : K e y > < a : V a l u e   i : t y p e = " M e a s u r e G r i d V i e w S t a t e I D i a g r a m L i n k E n d p o i n t " / > < / a : K e y V a l u e O f D i a g r a m O b j e c t K e y a n y T y p e z b w N T n L X > < a : K e y V a l u e O f D i a g r a m O b j e c t K e y a n y T y p e z b w N T n L X > < a : K e y > < K e y > L i n k s \ & l t ; C o l u m n s \ C o u n t   o f   P a t i e n t   I D & g t ; - & l t ; M e a s u r e s \ P a t i e n t   I D & g t ; < / K e y > < / a : K e y > < a : V a l u e   i : t y p e = " M e a s u r e G r i d V i e w S t a t e I D i a g r a m L i n k " / > < / a : K e y V a l u e O f D i a g r a m O b j e c t K e y a n y T y p e z b w N T n L X > < a : K e y V a l u e O f D i a g r a m O b j e c t K e y a n y T y p e z b w N T n L X > < a : K e y > < K e y > L i n k s \ & l t ; C o l u m n s \ C o u n t   o f   P a t i e n t   I D & g t ; - & l t ; M e a s u r e s \ P a t i e n t   I D & g t ; \ C O L U M N < / K e y > < / a : K e y > < a : V a l u e   i : t y p e = " M e a s u r e G r i d V i e w S t a t e I D i a g r a m L i n k E n d p o i n t " / > < / a : K e y V a l u e O f D i a g r a m O b j e c t K e y a n y T y p e z b w N T n L X > < a : K e y V a l u e O f D i a g r a m O b j e c t K e y a n y T y p e z b w N T n L X > < a : K e y > < K e y > L i n k s \ & l t ; C o l u m n s \ C o u n t   o f   P a t i e n t   I D & g t ; - & l t ; M e a s u r e s \ P a t i e n t   I D & g t ; \ M E A S U R E < / K e y > < / a : K e y > < a : V a l u e   i : t y p e = " M e a s u r e G r i d V i e w S t a t e I D i a g r a m L i n k E n d p o i n t " / > < / a : K e y V a l u e O f D i a g r a m O b j e c t K e y a n y T y p e z b w N T n L X > < / V i e w S t a t e s > < / D i a g r a m M a n a g e r . S e r i a l i z a b l e D i a g r a m > < D i a g r a m M a n a g e r . S e r i a l i z a b l e D i a g r a m > < A d a p t e r   i : t y p e = " M e a s u r e D i a g r a m S a n d b o x A d a p t e r " > < T a b l e N a m e > D o c t o r 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 D o c t o r 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 D o c t o r   I D < / K e y > < / D i a g r a m O b j e c t K e y > < D i a g r a m O b j e c t K e y > < K e y > M e a s u r e s \ S u m   o f   D o c t o r   I D \ T a g I n f o \ F o r m u l a < / K e y > < / D i a g r a m O b j e c t K e y > < D i a g r a m O b j e c t K e y > < K e y > M e a s u r e s \ S u m   o f   D o c t o r   I D \ T a g I n f o \ V a l u e < / K e y > < / D i a g r a m O b j e c t K e y > < D i a g r a m O b j e c t K e y > < K e y > M e a s u r e s \ C o u n t   o f   D o c t o r   I D < / K e y > < / D i a g r a m O b j e c t K e y > < D i a g r a m O b j e c t K e y > < K e y > M e a s u r e s \ C o u n t   o f   D o c t o r   I D \ T a g I n f o \ F o r m u l a < / K e y > < / D i a g r a m O b j e c t K e y > < D i a g r a m O b j e c t K e y > < K e y > M e a s u r e s \ C o u n t   o f   D o c t o r   I D \ T a g I n f o \ V a l u e < / K e y > < / D i a g r a m O b j e c t K e y > < D i a g r a m O b j e c t K e y > < K e y > C o l u m n s \ D o c t o r   I D < / K e y > < / D i a g r a m O b j e c t K e y > < D i a g r a m O b j e c t K e y > < K e y > C o l u m n s \ D o c t o r   N a m e < / K e y > < / D i a g r a m O b j e c t K e y > < D i a g r a m O b j e c t K e y > < K e y > C o l u m n s \ S p e c i a l t y < / K e y > < / D i a g r a m O b j e c t K e y > < D i a g r a m O b j e c t K e y > < K e y > C o l u m n s \ P h o n e   N u m b e r < / K e y > < / D i a g r a m O b j e c t K e y > < D i a g r a m O b j e c t K e y > < K e y > C o l u m n s \ Y e a r s   O f   E x p e r i e n c e < / K e y > < / D i a g r a m O b j e c t K e y > < D i a g r a m O b j e c t K e y > < K e y > C o l u m n s \ H o s p i t a l   A f f i l i a t i o n < / K e y > < / D i a g r a m O b j e c t K e y > < D i a g r a m O b j e c t K e y > < K e y > C o l u m n s \ H o s p i t a l / C l i n i c < / K e y > < / D i a g r a m O b j e c t K e y > < D i a g r a m O b j e c t K e y > < K e y > C o l u m n s \ E m a i l < / K e y > < / D i a g r a m O b j e c t K e y > < D i a g r a m O b j e c t K e y > < K e y > L i n k s \ & l t ; C o l u m n s \ S u m   o f   D o c t o r   I D & g t ; - & l t ; M e a s u r e s \ D o c t o r   I D & g t ; < / K e y > < / D i a g r a m O b j e c t K e y > < D i a g r a m O b j e c t K e y > < K e y > L i n k s \ & l t ; C o l u m n s \ S u m   o f   D o c t o r   I D & g t ; - & l t ; M e a s u r e s \ D o c t o r   I D & g t ; \ C O L U M N < / K e y > < / D i a g r a m O b j e c t K e y > < D i a g r a m O b j e c t K e y > < K e y > L i n k s \ & l t ; C o l u m n s \ S u m   o f   D o c t o r   I D & g t ; - & l t ; M e a s u r e s \ D o c t o r   I D & g t ; \ M E A S U R E < / K e y > < / D i a g r a m O b j e c t K e y > < D i a g r a m O b j e c t K e y > < K e y > L i n k s \ & l t ; C o l u m n s \ C o u n t   o f   D o c t o r   I D & g t ; - & l t ; M e a s u r e s \ D o c t o r   I D & g t ; < / K e y > < / D i a g r a m O b j e c t K e y > < D i a g r a m O b j e c t K e y > < K e y > L i n k s \ & l t ; C o l u m n s \ C o u n t   o f   D o c t o r   I D & g t ; - & l t ; M e a s u r e s \ D o c t o r   I D & g t ; \ C O L U M N < / K e y > < / D i a g r a m O b j e c t K e y > < D i a g r a m O b j e c t K e y > < K e y > L i n k s \ & l t ; C o l u m n s \ C o u n t   o f   D o c t o r   I D & g t ; - & l t ; M e a s u r e s \ D o c t o r 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 D o c t o r   I D < / K e y > < / a : K e y > < a : V a l u e   i : t y p e = " M e a s u r e G r i d N o d e V i e w S t a t e " > < L a y e d O u t > t r u e < / L a y e d O u t > < W a s U I I n v i s i b l e > t r u e < / W a s U I I n v i s i b l e > < / a : V a l u e > < / a : K e y V a l u e O f D i a g r a m O b j e c t K e y a n y T y p e z b w N T n L X > < a : K e y V a l u e O f D i a g r a m O b j e c t K e y a n y T y p e z b w N T n L X > < a : K e y > < K e y > M e a s u r e s \ S u m   o f   D o c t o r   I D \ T a g I n f o \ F o r m u l a < / K e y > < / a : K e y > < a : V a l u e   i : t y p e = " M e a s u r e G r i d V i e w S t a t e I D i a g r a m T a g A d d i t i o n a l I n f o " / > < / a : K e y V a l u e O f D i a g r a m O b j e c t K e y a n y T y p e z b w N T n L X > < a : K e y V a l u e O f D i a g r a m O b j e c t K e y a n y T y p e z b w N T n L X > < a : K e y > < K e y > M e a s u r e s \ S u m   o f   D o c t o r   I D \ T a g I n f o \ V a l u e < / K e y > < / a : K e y > < a : V a l u e   i : t y p e = " M e a s u r e G r i d V i e w S t a t e I D i a g r a m T a g A d d i t i o n a l I n f o " / > < / a : K e y V a l u e O f D i a g r a m O b j e c t K e y a n y T y p e z b w N T n L X > < a : K e y V a l u e O f D i a g r a m O b j e c t K e y a n y T y p e z b w N T n L X > < a : K e y > < K e y > M e a s u r e s \ C o u n t   o f   D o c t o r   I D < / K e y > < / a : K e y > < a : V a l u e   i : t y p e = " M e a s u r e G r i d N o d e V i e w S t a t e " > < L a y e d O u t > t r u e < / L a y e d O u t > < R o w > 1 < / R o w > < W a s U I I n v i s i b l e > t r u e < / W a s U I I n v i s i b l e > < / a : V a l u e > < / a : K e y V a l u e O f D i a g r a m O b j e c t K e y a n y T y p e z b w N T n L X > < a : K e y V a l u e O f D i a g r a m O b j e c t K e y a n y T y p e z b w N T n L X > < a : K e y > < K e y > M e a s u r e s \ C o u n t   o f   D o c t o r   I D \ T a g I n f o \ F o r m u l a < / K e y > < / a : K e y > < a : V a l u e   i : t y p e = " M e a s u r e G r i d V i e w S t a t e I D i a g r a m T a g A d d i t i o n a l I n f o " / > < / a : K e y V a l u e O f D i a g r a m O b j e c t K e y a n y T y p e z b w N T n L X > < a : K e y V a l u e O f D i a g r a m O b j e c t K e y a n y T y p e z b w N T n L X > < a : K e y > < K e y > M e a s u r e s \ C o u n t   o f   D o c t o r   I D \ T a g I n f o \ V a l u e < / K e y > < / a : K e y > < a : V a l u e   i : t y p e = " M e a s u r e G r i d V i e w S t a t e I D i a g r a m T a g A d d i t i o n a l I n f o " / > < / a : K e y V a l u e O f D i a g r a m O b j e c t K e y a n y T y p e z b w N T n L X > < a : K e y V a l u e O f D i a g r a m O b j e c t K e y a n y T y p e z b w N T n L X > < a : K e y > < K e y > C o l u m n s \ D o c t o r   I D < / K e y > < / a : K e y > < a : V a l u e   i : t y p e = " M e a s u r e G r i d N o d e V i e w S t a t e " > < L a y e d O u t > t r u e < / L a y e d O u t > < / a : V a l u e > < / a : K e y V a l u e O f D i a g r a m O b j e c t K e y a n y T y p e z b w N T n L X > < a : K e y V a l u e O f D i a g r a m O b j e c t K e y a n y T y p e z b w N T n L X > < a : K e y > < K e y > C o l u m n s \ D o c t o r   N a m e < / K e y > < / a : K e y > < a : V a l u e   i : t y p e = " M e a s u r e G r i d N o d e V i e w S t a t e " > < C o l u m n > 1 < / C o l u m n > < L a y e d O u t > t r u e < / L a y e d O u t > < / a : V a l u e > < / a : K e y V a l u e O f D i a g r a m O b j e c t K e y a n y T y p e z b w N T n L X > < a : K e y V a l u e O f D i a g r a m O b j e c t K e y a n y T y p e z b w N T n L X > < a : K e y > < K e y > C o l u m n s \ S p e c i a l t y < / K e y > < / a : K e y > < a : V a l u e   i : t y p e = " M e a s u r e G r i d N o d e V i e w S t a t e " > < C o l u m n > 2 < / C o l u m n > < L a y e d O u t > t r u e < / L a y e d O u t > < / a : V a l u e > < / a : K e y V a l u e O f D i a g r a m O b j e c t K e y a n y T y p e z b w N T n L X > < a : K e y V a l u e O f D i a g r a m O b j e c t K e y a n y T y p e z b w N T n L X > < a : K e y > < K e y > C o l u m n s \ P h o n e   N u m b e r < / K e y > < / a : K e y > < a : V a l u e   i : t y p e = " M e a s u r e G r i d N o d e V i e w S t a t e " > < C o l u m n > 3 < / C o l u m n > < L a y e d O u t > t r u e < / L a y e d O u t > < / a : V a l u e > < / a : K e y V a l u e O f D i a g r a m O b j e c t K e y a n y T y p e z b w N T n L X > < a : K e y V a l u e O f D i a g r a m O b j e c t K e y a n y T y p e z b w N T n L X > < a : K e y > < K e y > C o l u m n s \ Y e a r s   O f   E x p e r i e n c e < / K e y > < / a : K e y > < a : V a l u e   i : t y p e = " M e a s u r e G r i d N o d e V i e w S t a t e " > < C o l u m n > 4 < / C o l u m n > < L a y e d O u t > t r u e < / L a y e d O u t > < / a : V a l u e > < / a : K e y V a l u e O f D i a g r a m O b j e c t K e y a n y T y p e z b w N T n L X > < a : K e y V a l u e O f D i a g r a m O b j e c t K e y a n y T y p e z b w N T n L X > < a : K e y > < K e y > C o l u m n s \ H o s p i t a l   A f f i l i a t i o n < / K e y > < / a : K e y > < a : V a l u e   i : t y p e = " M e a s u r e G r i d N o d e V i e w S t a t e " > < C o l u m n > 5 < / C o l u m n > < L a y e d O u t > t r u e < / L a y e d O u t > < / a : V a l u e > < / a : K e y V a l u e O f D i a g r a m O b j e c t K e y a n y T y p e z b w N T n L X > < a : K e y V a l u e O f D i a g r a m O b j e c t K e y a n y T y p e z b w N T n L X > < a : K e y > < K e y > C o l u m n s \ H o s p i t a l / C l i n i c < / K e y > < / a : K e y > < a : V a l u e   i : t y p e = " M e a s u r e G r i d N o d e V i e w S t a t e " > < C o l u m n > 6 < / C o l u m n > < L a y e d O u t > t r u e < / L a y e d O u t > < / a : V a l u e > < / a : K e y V a l u e O f D i a g r a m O b j e c t K e y a n y T y p e z b w N T n L X > < a : K e y V a l u e O f D i a g r a m O b j e c t K e y a n y T y p e z b w N T n L X > < a : K e y > < K e y > C o l u m n s \ E m a i l < / K e y > < / a : K e y > < a : V a l u e   i : t y p e = " M e a s u r e G r i d N o d e V i e w S t a t e " > < C o l u m n > 7 < / C o l u m n > < L a y e d O u t > t r u e < / L a y e d O u t > < / a : V a l u e > < / a : K e y V a l u e O f D i a g r a m O b j e c t K e y a n y T y p e z b w N T n L X > < a : K e y V a l u e O f D i a g r a m O b j e c t K e y a n y T y p e z b w N T n L X > < a : K e y > < K e y > L i n k s \ & l t ; C o l u m n s \ S u m   o f   D o c t o r   I D & g t ; - & l t ; M e a s u r e s \ D o c t o r   I D & g t ; < / K e y > < / a : K e y > < a : V a l u e   i : t y p e = " M e a s u r e G r i d V i e w S t a t e I D i a g r a m L i n k " / > < / a : K e y V a l u e O f D i a g r a m O b j e c t K e y a n y T y p e z b w N T n L X > < a : K e y V a l u e O f D i a g r a m O b j e c t K e y a n y T y p e z b w N T n L X > < a : K e y > < K e y > L i n k s \ & l t ; C o l u m n s \ S u m   o f   D o c t o r   I D & g t ; - & l t ; M e a s u r e s \ D o c t o r   I D & g t ; \ C O L U M N < / K e y > < / a : K e y > < a : V a l u e   i : t y p e = " M e a s u r e G r i d V i e w S t a t e I D i a g r a m L i n k E n d p o i n t " / > < / a : K e y V a l u e O f D i a g r a m O b j e c t K e y a n y T y p e z b w N T n L X > < a : K e y V a l u e O f D i a g r a m O b j e c t K e y a n y T y p e z b w N T n L X > < a : K e y > < K e y > L i n k s \ & l t ; C o l u m n s \ S u m   o f   D o c t o r   I D & g t ; - & l t ; M e a s u r e s \ D o c t o r   I D & g t ; \ M E A S U R E < / K e y > < / a : K e y > < a : V a l u e   i : t y p e = " M e a s u r e G r i d V i e w S t a t e I D i a g r a m L i n k E n d p o i n t " / > < / a : K e y V a l u e O f D i a g r a m O b j e c t K e y a n y T y p e z b w N T n L X > < a : K e y V a l u e O f D i a g r a m O b j e c t K e y a n y T y p e z b w N T n L X > < a : K e y > < K e y > L i n k s \ & l t ; C o l u m n s \ C o u n t   o f   D o c t o r   I D & g t ; - & l t ; M e a s u r e s \ D o c t o r   I D & g t ; < / K e y > < / a : K e y > < a : V a l u e   i : t y p e = " M e a s u r e G r i d V i e w S t a t e I D i a g r a m L i n k " / > < / a : K e y V a l u e O f D i a g r a m O b j e c t K e y a n y T y p e z b w N T n L X > < a : K e y V a l u e O f D i a g r a m O b j e c t K e y a n y T y p e z b w N T n L X > < a : K e y > < K e y > L i n k s \ & l t ; C o l u m n s \ C o u n t   o f   D o c t o r   I D & g t ; - & l t ; M e a s u r e s \ D o c t o r   I D & g t ; \ C O L U M N < / K e y > < / a : K e y > < a : V a l u e   i : t y p e = " M e a s u r e G r i d V i e w S t a t e I D i a g r a m L i n k E n d p o i n t " / > < / a : K e y V a l u e O f D i a g r a m O b j e c t K e y a n y T y p e z b w N T n L X > < a : K e y V a l u e O f D i a g r a m O b j e c t K e y a n y T y p e z b w N T n L X > < a : K e y > < K e y > L i n k s \ & l t ; C o l u m n s \ C o u n t   o f   D o c t o r   I D & g t ; - & l t ; M e a s u r e s \ D o c t o r   I D & g t ; \ M E A S U R E 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 T a g s \ T a b l e s \ & l t ; T a b l e s \ D o c t o r & g t ; < / K e y > < / D i a g r a m O b j e c t K e y > < D i a g r a m O b j e c t K e y > < K e y > D y n a m i c   T a g s \ T a b l e s \ & l t ; T a b l e s \ L a b   r e s u l t & g t ; < / K e y > < / D i a g r a m O b j e c t K e y > < D i a g r a m O b j e c t K e y > < K e y > D y n a m i c   T a g s \ T a b l e s \ & l t ; T a b l e s \ P a t i e n t & g t ; < / K e y > < / D i a g r a m O b j e c t K e y > < D i a g r a m O b j e c t K e y > < K e y > D y n a m i c   T a g s \ T a b l e s \ & l t ; T a b l e s \ T r e a t m e n t s & g t ; < / K e y > < / D i a g r a m O b j e c t K e y > < D i a g r a m O b j e c t K e y > < K e y > D y n a m i c   T a g s \ T a b l e s \ & l t ; T a b l e s \ V i s i t & g t ; < / K e y > < / D i a g r a m O b j e c t K e y > < D i a g r a m O b j e c t K e y > < K e y > T a b l e s \ D o c t o r < / K e y > < / D i a g r a m O b j e c t K e y > < D i a g r a m O b j e c t K e y > < K e y > T a b l e s \ D o c t o r \ C o l u m n s \ D o c t o r   I D < / K e y > < / D i a g r a m O b j e c t K e y > < D i a g r a m O b j e c t K e y > < K e y > T a b l e s \ D o c t o r \ C o l u m n s \ D o c t o r   N a m e < / K e y > < / D i a g r a m O b j e c t K e y > < D i a g r a m O b j e c t K e y > < K e y > T a b l e s \ D o c t o r \ C o l u m n s \ S p e c i a l t y < / K e y > < / D i a g r a m O b j e c t K e y > < D i a g r a m O b j e c t K e y > < K e y > T a b l e s \ D o c t o r \ C o l u m n s \ P h o n e   N u m b e r < / K e y > < / D i a g r a m O b j e c t K e y > < D i a g r a m O b j e c t K e y > < K e y > T a b l e s \ D o c t o r \ C o l u m n s \ Y e a r s   O f   E x p e r i e n c e < / K e y > < / D i a g r a m O b j e c t K e y > < D i a g r a m O b j e c t K e y > < K e y > T a b l e s \ D o c t o r \ C o l u m n s \ H o s p i t a l   A f f i l i a t i o n < / K e y > < / D i a g r a m O b j e c t K e y > < D i a g r a m O b j e c t K e y > < K e y > T a b l e s \ D o c t o r \ C o l u m n s \ H o s p i t a l / C l i n i c < / K e y > < / D i a g r a m O b j e c t K e y > < D i a g r a m O b j e c t K e y > < K e y > T a b l e s \ D o c t o r \ C o l u m n s \ E m a i l < / K e y > < / D i a g r a m O b j e c t K e y > < D i a g r a m O b j e c t K e y > < K e y > T a b l e s \ D o c t o r \ M e a s u r e s \ S u m   o f   D o c t o r   I D < / K e y > < / D i a g r a m O b j e c t K e y > < D i a g r a m O b j e c t K e y > < K e y > T a b l e s \ D o c t o r \ S u m   o f   D o c t o r   I D \ A d d i t i o n a l   I n f o \ I m p l i c i t   M e a s u r e < / K e y > < / D i a g r a m O b j e c t K e y > < D i a g r a m O b j e c t K e y > < K e y > T a b l e s \ D o c t o r \ M e a s u r e s \ C o u n t   o f   D o c t o r   I D < / K e y > < / D i a g r a m O b j e c t K e y > < D i a g r a m O b j e c t K e y > < K e y > T a b l e s \ D o c t o r \ C o u n t   o f   D o c t o r   I D \ A d d i t i o n a l   I n f o \ I m p l i c i t   M e a s u r e < / K e y > < / D i a g r a m O b j e c t K e y > < D i a g r a m O b j e c t K e y > < K e y > T a b l e s \ L a b   r e s u l t < / K e y > < / D i a g r a m O b j e c t K e y > < D i a g r a m O b j e c t K e y > < K e y > T a b l e s \ L a b   r e s u l t \ C o l u m n s \ L a b   R e s u l t   I D < / K e y > < / D i a g r a m O b j e c t K e y > < D i a g r a m O b j e c t K e y > < K e y > T a b l e s \ L a b   r e s u l t \ C o l u m n s \ V i s i t   I D < / K e y > < / D i a g r a m O b j e c t K e y > < D i a g r a m O b j e c t K e y > < K e y > T a b l e s \ L a b   r e s u l t \ C o l u m n s \ T e s t   N a m e < / K e y > < / D i a g r a m O b j e c t K e y > < D i a g r a m O b j e c t K e y > < K e y > T a b l e s \ L a b   r e s u l t \ C o l u m n s \ T e s t   D a t e < / K e y > < / D i a g r a m O b j e c t K e y > < D i a g r a m O b j e c t K e y > < K e y > T a b l e s \ L a b   r e s u l t \ C o l u m n s \ U n i t s < / K e y > < / D i a g r a m O b j e c t K e y > < D i a g r a m O b j e c t K e y > < K e y > T a b l e s \ L a b   r e s u l t \ C o l u m n s \ C o m m e n t s < / K e y > < / D i a g r a m O b j e c t K e y > < D i a g r a m O b j e c t K e y > < K e y > T a b l e s \ L a b   r e s u l t \ C o l u m n s \ T e s t   R e s u l t < / K e y > < / D i a g r a m O b j e c t K e y > < D i a g r a m O b j e c t K e y > < K e y > T a b l e s \ L a b   r e s u l t \ C o l u m n s \ R e f e r e n c e   R a n g e < / K e y > < / D i a g r a m O b j e c t K e y > < D i a g r a m O b j e c t K e y > < K e y > T a b l e s \ L a b   r e s u l t \ M e a s u r e s \ S u m   o f   L a b   R e s u l t   I D < / K e y > < / D i a g r a m O b j e c t K e y > < D i a g r a m O b j e c t K e y > < K e y > T a b l e s \ L a b   r e s u l t \ S u m   o f   L a b   R e s u l t   I D \ A d d i t i o n a l   I n f o \ I m p l i c i t   M e a s u r e < / K e y > < / D i a g r a m O b j e c t K e y > < D i a g r a m O b j e c t K e y > < K e y > T a b l e s \ L a b   r e s u l t \ M e a s u r e s \ C o u n t   o f   L a b   R e s u l t   I D < / K e y > < / D i a g r a m O b j e c t K e y > < D i a g r a m O b j e c t K e y > < K e y > T a b l e s \ L a b   r e s u l t \ C o u n t   o f   L a b   R e s u l t   I D \ A d d i t i o n a l   I n f o \ I m p l i c i t   M e a s u r e < / K e y > < / D i a g r a m O b j e c t K e y > < D i a g r a m O b j e c t K e y > < K e y > T a b l e s \ P a t i e n t < / K e y > < / D i a g r a m O b j e c t K e y > < D i a g r a m O b j e c t K e y > < K e y > T a b l e s \ P a t i e n t \ C o l u m n s \ P a t i e n t   I D < / K e y > < / D i a g r a m O b j e c t K e y > < D i a g r a m O b j e c t K e y > < K e y > T a b l e s \ P a t i e n t \ C o l u m n s \ G e n d e r < / K e y > < / D i a g r a m O b j e c t K e y > < D i a g r a m O b j e c t K e y > < K e y > T a b l e s \ P a t i e n t \ C o l u m n s \ D a t e O f B i r t h < / K e y > < / D i a g r a m O b j e c t K e y > < D i a g r a m O b j e c t K e y > < K e y > T a b l e s \ P a t i e n t \ C o l u m n s \ A g e < / K e y > < / D i a g r a m O b j e c t K e y > < D i a g r a m O b j e c t K e y > < K e y > T a b l e s \ P a t i e n t \ C o l u m n s \ P h o n e   N u m b e r < / K e y > < / D i a g r a m O b j e c t K e y > < D i a g r a m O b j e c t K e y > < K e y > T a b l e s \ P a t i e n t \ C o l u m n s \ A d d r e s s < / K e y > < / D i a g r a m O b j e c t K e y > < D i a g r a m O b j e c t K e y > < K e y > T a b l e s \ P a t i e n t \ C o l u m n s \ B l o o d   T y p e < / K e y > < / D i a g r a m O b j e c t K e y > < D i a g r a m O b j e c t K e y > < K e y > T a b l e s \ P a t i e n t \ C o l u m n s \ E m e r g e n c y   C o n t a c t < / K e y > < / D i a g r a m O b j e c t K e y > < D i a g r a m O b j e c t K e y > < K e y > T a b l e s \ P a t i e n t \ C o l u m n s \ I n s u r a n c e   P r o v i d e r < / K e y > < / D i a g r a m O b j e c t K e y > < D i a g r a m O b j e c t K e y > < K e y > T a b l e s \ P a t i e n t \ C o l u m n s \ S t a t e < / K e y > < / D i a g r a m O b j e c t K e y > < D i a g r a m O b j e c t K e y > < K e y > T a b l e s \ P a t i e n t \ C o l u m n s \ C i t y < / K e y > < / D i a g r a m O b j e c t K e y > < D i a g r a m O b j e c t K e y > < K e y > T a b l e s \ P a t i e n t \ C o l u m n s \ C o u n t r y < / K e y > < / D i a g r a m O b j e c t K e y > < D i a g r a m O b j e c t K e y > < K e y > T a b l e s \ P a t i e n t \ C o l u m n s \ P o l i c y   N u m b e r < / K e y > < / D i a g r a m O b j e c t K e y > < D i a g r a m O b j e c t K e y > < K e y > T a b l e s \ P a t i e n t \ C o l u m n s \ M e d i c a l   H i s t o r y < / K e y > < / D i a g r a m O b j e c t K e y > < D i a g r a m O b j e c t K e y > < K e y > T a b l e s \ P a t i e n t \ C o l u m n s \ R a c e < / K e y > < / D i a g r a m O b j e c t K e y > < D i a g r a m O b j e c t K e y > < K e y > T a b l e s \ P a t i e n t \ C o l u m n s \ E t h n i c i t y < / K e y > < / D i a g r a m O b j e c t K e y > < D i a g r a m O b j e c t K e y > < K e y > T a b l e s \ P a t i e n t \ C o l u m n s \ M a r i t a l   S t a t u s < / K e y > < / D i a g r a m O b j e c t K e y > < D i a g r a m O b j e c t K e y > < K e y > T a b l e s \ P a t i e n t \ C o l u m n s \ F i r s t   N a m e < / K e y > < / D i a g r a m O b j e c t K e y > < D i a g r a m O b j e c t K e y > < K e y > T a b l e s \ P a t i e n t \ C o l u m n s \ L a s t N a m e < / K e y > < / D i a g r a m O b j e c t K e y > < D i a g r a m O b j e c t K e y > < K e y > T a b l e s \ P a t i e n t \ C o l u m n s \ E m e r g e n c y   C o n t a c t _ 1 < / K e y > < / D i a g r a m O b j e c t K e y > < D i a g r a m O b j e c t K e y > < K e y > T a b l e s \ P a t i e n t \ C o l u m n s \ C h r o n i c   C o n d i t i o n s < / K e y > < / D i a g r a m O b j e c t K e y > < D i a g r a m O b j e c t K e y > < K e y > T a b l e s \ P a t i e n t \ C o l u m n s \ A l l e r g i e s < / K e y > < / D i a g r a m O b j e c t K e y > < D i a g r a m O b j e c t K e y > < K e y > T a b l e s \ P a t i e n t \ C o l u m n s \ C o n t a c t   N u m b e r < / K e y > < / D i a g r a m O b j e c t K e y > < D i a g r a m O b j e c t K e y > < K e y > T a b l e s \ P a t i e n t \ M e a s u r e s \ S u m   o f   P a t i e n t   I D < / K e y > < / D i a g r a m O b j e c t K e y > < D i a g r a m O b j e c t K e y > < K e y > T a b l e s \ P a t i e n t \ S u m   o f   P a t i e n t   I D \ A d d i t i o n a l   I n f o \ I m p l i c i t   M e a s u r e < / K e y > < / D i a g r a m O b j e c t K e y > < D i a g r a m O b j e c t K e y > < K e y > T a b l e s \ P a t i e n t \ M e a s u r e s \ C o u n t   o f   P a t i e n t   I D < / K e y > < / D i a g r a m O b j e c t K e y > < D i a g r a m O b j e c t K e y > < K e y > T a b l e s \ P a t i e n t \ C o u n t   o f   P a t i e n t   I D \ A d d i t i o n a l   I n f o \ I m p l i c i t   M e a s u r e < / K e y > < / D i a g r a m O b j e c t K e y > < D i a g r a m O b j e c t K e y > < K e y > T a b l e s \ T r e a t m e n t s < / K e y > < / D i a g r a m O b j e c t K e y > < D i a g r a m O b j e c t K e y > < K e y > T a b l e s \ T r e a t m e n t s \ C o l u m n s \ T r e a t m e n t   I D < / K e y > < / D i a g r a m O b j e c t K e y > < D i a g r a m O b j e c t K e y > < K e y > T a b l e s \ T r e a t m e n t s \ C o l u m n s \ V i s i t   I D < / K e y > < / D i a g r a m O b j e c t K e y > < D i a g r a m O b j e c t K e y > < K e y > T a b l e s \ T r e a t m e n t s \ C o l u m n s \ M e d i c a t i o n   P r e s c r i b e d < / K e y > < / D i a g r a m O b j e c t K e y > < D i a g r a m O b j e c t K e y > < K e y > T a b l e s \ T r e a t m e n t s \ C o l u m n s \ D o s a g e < / K e y > < / D i a g r a m O b j e c t K e y > < D i a g r a m O b j e c t K e y > < K e y > T a b l e s \ T r e a t m e n t s \ C o l u m n s \ I n s t r u c t i o n s < / K e y > < / D i a g r a m O b j e c t K e y > < D i a g r a m O b j e c t K e y > < K e y > T a b l e s \ T r e a t m e n t s \ C o l u m n s \ T r e a t m e n t   C o s t < / K e y > < / D i a g r a m O b j e c t K e y > < D i a g r a m O b j e c t K e y > < K e y > T a b l e s \ T r e a t m e n t s \ C o l u m n s \ T r e a t m e n t   T y p e < / K e y > < / D i a g r a m O b j e c t K e y > < D i a g r a m O b j e c t K e y > < K e y > T a b l e s \ T r e a t m e n t s \ C o l u m n s \ T r e a t m e n t   N a m e < / K e y > < / D i a g r a m O b j e c t K e y > < D i a g r a m O b j e c t K e y > < K e y > T a b l e s \ T r e a t m e n t s \ C o l u m n s \ S t a t u s < / K e y > < / D i a g r a m O b j e c t K e y > < D i a g r a m O b j e c t K e y > < K e y > T a b l e s \ T r e a t m e n t s \ C o l u m n s \ C o s t < / K e y > < / D i a g r a m O b j e c t K e y > < D i a g r a m O b j e c t K e y > < K e y > T a b l e s \ T r e a t m e n t s \ C o l u m n s \ O u t c o m e < / K e y > < / D i a g r a m O b j e c t K e y > < D i a g r a m O b j e c t K e y > < K e y > T a b l e s \ T r e a t m e n t s \ C o l u m n s \ T r e a t m e n t   D e s c r i p t i o n < / K e y > < / D i a g r a m O b j e c t K e y > < D i a g r a m O b j e c t K e y > < K e y > T a b l e s \ T r e a t m e n t s \ M e a s u r e s \ S u m   o f   T r e a t m e n t   C o s t < / K e y > < / D i a g r a m O b j e c t K e y > < D i a g r a m O b j e c t K e y > < K e y > T a b l e s \ T r e a t m e n t s \ S u m   o f   T r e a t m e n t   C o s t \ A d d i t i o n a l   I n f o \ I m p l i c i t   M e a s u r e < / K e y > < / D i a g r a m O b j e c t K e y > < D i a g r a m O b j e c t K e y > < K e y > T a b l e s \ T r e a t m e n t s \ M e a s u r e s \ S u m   o f   C o s t < / K e y > < / D i a g r a m O b j e c t K e y > < D i a g r a m O b j e c t K e y > < K e y > T a b l e s \ T r e a t m e n t s \ S u m   o f   C o s t \ A d d i t i o n a l   I n f o \ I m p l i c i t   M e a s u r e < / K e y > < / D i a g r a m O b j e c t K e y > < D i a g r a m O b j e c t K e y > < K e y > T a b l e s \ T r e a t m e n t s \ M e a s u r e s \ A v e r a g e   o f   T r e a t m e n t   C o s t < / K e y > < / D i a g r a m O b j e c t K e y > < D i a g r a m O b j e c t K e y > < K e y > T a b l e s \ T r e a t m e n t s \ A v e r a g e   o f   T r e a t m e n t   C o s t \ A d d i t i o n a l   I n f o \ I m p l i c i t   M e a s u r e < / K e y > < / D i a g r a m O b j e c t K e y > < D i a g r a m O b j e c t K e y > < K e y > T a b l e s \ T r e a t m e n t s \ M e a s u r e s \ C o u n t   o f   T r e a t m e n t   T y p e < / K e y > < / D i a g r a m O b j e c t K e y > < D i a g r a m O b j e c t K e y > < K e y > T a b l e s \ T r e a t m e n t s \ C o u n t   o f   T r e a t m e n t   T y p e \ A d d i t i o n a l   I n f o \ I m p l i c i t   M e a s u r e < / K e y > < / D i a g r a m O b j e c t K e y > < D i a g r a m O b j e c t K e y > < K e y > T a b l e s \ V i s i t < / K e y > < / D i a g r a m O b j e c t K e y > < D i a g r a m O b j e c t K e y > < K e y > T a b l e s \ V i s i t \ C o l u m n s \ V i s i t   I D < / K e y > < / D i a g r a m O b j e c t K e y > < D i a g r a m O b j e c t K e y > < K e y > T a b l e s \ V i s i t \ C o l u m n s \ P a t i e n t   I D < / K e y > < / D i a g r a m O b j e c t K e y > < D i a g r a m O b j e c t K e y > < K e y > T a b l e s \ V i s i t \ C o l u m n s \ D o c t o r   I D < / K e y > < / D i a g r a m O b j e c t K e y > < D i a g r a m O b j e c t K e y > < K e y > T a b l e s \ V i s i t \ C o l u m n s \ V i s i t   D a t e < / K e y > < / D i a g r a m O b j e c t K e y > < D i a g r a m O b j e c t K e y > < K e y > T a b l e s \ V i s i t \ C o l u m n s \ D i a g n o s i s < / K e y > < / D i a g r a m O b j e c t K e y > < D i a g r a m O b j e c t K e y > < K e y > T a b l e s \ V i s i t \ C o l u m n s \ F o l l o w   U p   R e q u i r e d < / K e y > < / D i a g r a m O b j e c t K e y > < D i a g r a m O b j e c t K e y > < K e y > T a b l e s \ V i s i t \ C o l u m n s \ V i s i t   T y p e < / K e y > < / D i a g r a m O b j e c t K e y > < D i a g r a m O b j e c t K e y > < K e y > T a b l e s \ V i s i t \ C o l u m n s \ V i s i t   S t a t u s < / K e y > < / D i a g r a m O b j e c t K e y > < D i a g r a m O b j e c t K e y > < K e y > T a b l e s \ V i s i t \ C o l u m n s \ D i a g n o s i s   C o d e < / K e y > < / D i a g r a m O b j e c t K e y > < D i a g r a m O b j e c t K e y > < K e y > T a b l e s \ V i s i t \ C o l u m n s \ R e a s o n   f o r   V i s i t < / K e y > < / D i a g r a m O b j e c t K e y > < D i a g r a m O b j e c t K e y > < K e y > T a b l e s \ V i s i t \ C o l u m n s \ P r e s c r i b e d   M e d i c a t i o n s < / K e y > < / D i a g r a m O b j e c t K e y > < D i a g r a m O b j e c t K e y > < K e y > T a b l e s \ V i s i t \ C o l u m n s \ V i s i t   D a t e   ( Y e a r ) < / K e y > < / D i a g r a m O b j e c t K e y > < D i a g r a m O b j e c t K e y > < K e y > T a b l e s \ V i s i t \ C o l u m n s \ V i s i t   D a t e   ( Q u a r t e r ) < / K e y > < / D i a g r a m O b j e c t K e y > < D i a g r a m O b j e c t K e y > < K e y > T a b l e s \ V i s i t \ C o l u m n s \ V i s i t   D a t e   ( M o n t h   I n d e x ) < / K e y > < / D i a g r a m O b j e c t K e y > < D i a g r a m O b j e c t K e y > < K e y > T a b l e s \ V i s i t \ C o l u m n s \ V i s i t   D a t e   ( M o n t h ) < / K e y > < / D i a g r a m O b j e c t K e y > < D i a g r a m O b j e c t K e y > < K e y > T a b l e s \ V i s i t \ M e a s u r e s \ S u m   o f   V i s i t   I D < / K e y > < / D i a g r a m O b j e c t K e y > < D i a g r a m O b j e c t K e y > < K e y > T a b l e s \ V i s i t \ S u m   o f   V i s i t   I D \ A d d i t i o n a l   I n f o \ I m p l i c i t   M e a s u r e < / K e y > < / D i a g r a m O b j e c t K e y > < D i a g r a m O b j e c t K e y > < K e y > T a b l e s \ V i s i t \ M e a s u r e s \ C o u n t   o f   V i s i t   I D < / K e y > < / D i a g r a m O b j e c t K e y > < D i a g r a m O b j e c t K e y > < K e y > T a b l e s \ V i s i t \ C o u n t   o f   V i s i t   I D \ A d d i t i o n a l   I n f o \ I m p l i c i t   M e a s u r e < / K e y > < / D i a g r a m O b j e c t K e y > < D i a g r a m O b j e c t K e y > < K e y > T a b l e s \ V i s i t \ M e a s u r e s \ S u m   o f   D o c t o r   I D   2 < / K e y > < / D i a g r a m O b j e c t K e y > < D i a g r a m O b j e c t K e y > < K e y > T a b l e s \ V i s i t \ S u m   o f   D o c t o r   I D   2 \ A d d i t i o n a l   I n f o \ I m p l i c i t   M e a s u r e < / K e y > < / D i a g r a m O b j e c t K e y > < D i a g r a m O b j e c t K e y > < K e y > T a b l e s \ V i s i t \ M e a s u r e s \ C o u n t   o f   D o c t o r   I D   2 < / K e y > < / D i a g r a m O b j e c t K e y > < D i a g r a m O b j e c t K e y > < K e y > T a b l e s \ V i s i t \ C o u n t   o f   D o c t o r   I D   2 \ A d d i t i o n a l   I n f o \ I m p l i c i t   M e a s u r e < / K e y > < / D i a g r a m O b j e c t K e y > < D i a g r a m O b j e c t K e y > < K e y > T a b l e s \ V i s i t \ M e a s u r e s \ C o u n t   o f   D i a g n o s i s < / K e y > < / D i a g r a m O b j e c t K e y > < D i a g r a m O b j e c t K e y > < K e y > T a b l e s \ V i s i t \ C o u n t   o f   D i a g n o s i s \ A d d i t i o n a l   I n f o \ I m p l i c i t   M e a s u r e < / K e y > < / D i a g r a m O b j e c t K e y > < D i a g r a m O b j e c t K e y > < K e y > R e l a t i o n s h i p s \ & l t ; T a b l e s \ P a t i e n t \ C o l u m n s \ P a t i e n t   I D & g t ; - & l t ; T a b l e s \ V i s i t \ C o l u m n s \ P a t i e n t   I D & g t ; < / K e y > < / D i a g r a m O b j e c t K e y > < D i a g r a m O b j e c t K e y > < K e y > R e l a t i o n s h i p s \ & l t ; T a b l e s \ P a t i e n t \ C o l u m n s \ P a t i e n t   I D & g t ; - & l t ; T a b l e s \ V i s i t \ C o l u m n s \ P a t i e n t   I D & g t ; \ F K < / K e y > < / D i a g r a m O b j e c t K e y > < D i a g r a m O b j e c t K e y > < K e y > R e l a t i o n s h i p s \ & l t ; T a b l e s \ P a t i e n t \ C o l u m n s \ P a t i e n t   I D & g t ; - & l t ; T a b l e s \ V i s i t \ C o l u m n s \ P a t i e n t   I D & g t ; \ P K < / K e y > < / D i a g r a m O b j e c t K e y > < D i a g r a m O b j e c t K e y > < K e y > R e l a t i o n s h i p s \ & l t ; T a b l e s \ P a t i e n t \ C o l u m n s \ P a t i e n t   I D & g t ; - & l t ; T a b l e s \ V i s i t \ C o l u m n s \ P a t i e n t   I D & g t ; \ C r o s s F i l t e r < / K e y > < / D i a g r a m O b j e c t K e y > < D i a g r a m O b j e c t K e y > < K e y > R e l a t i o n s h i p s \ & l t ; T a b l e s \ V i s i t \ C o l u m n s \ D o c t o r   I D & g t ; - & l t ; T a b l e s \ D o c t o r \ C o l u m n s \ D o c t o r   I D & g t ; < / K e y > < / D i a g r a m O b j e c t K e y > < D i a g r a m O b j e c t K e y > < K e y > R e l a t i o n s h i p s \ & l t ; T a b l e s \ V i s i t \ C o l u m n s \ D o c t o r   I D & g t ; - & l t ; T a b l e s \ D o c t o r \ C o l u m n s \ D o c t o r   I D & g t ; \ F K < / K e y > < / D i a g r a m O b j e c t K e y > < D i a g r a m O b j e c t K e y > < K e y > R e l a t i o n s h i p s \ & l t ; T a b l e s \ V i s i t \ C o l u m n s \ D o c t o r   I D & g t ; - & l t ; T a b l e s \ D o c t o r \ C o l u m n s \ D o c t o r   I D & g t ; \ P K < / K e y > < / D i a g r a m O b j e c t K e y > < D i a g r a m O b j e c t K e y > < K e y > R e l a t i o n s h i p s \ & l t ; T a b l e s \ V i s i t \ C o l u m n s \ D o c t o r   I D & g t ; - & l t ; T a b l e s \ D o c t o r \ C o l u m n s \ D o c t o r   I D & g t ; \ C r o s s F i l t e r < / K e y > < / D i a g r a m O b j e c t K e y > < D i a g r a m O b j e c t K e y > < K e y > R e l a t i o n s h i p s \ & l t ; T a b l e s \ V i s i t \ C o l u m n s \ V i s i t   I D & g t ; - & l t ; T a b l e s \ T r e a t m e n t s \ C o l u m n s \ V i s i t   I D & g t ; < / K e y > < / D i a g r a m O b j e c t K e y > < D i a g r a m O b j e c t K e y > < K e y > R e l a t i o n s h i p s \ & l t ; T a b l e s \ V i s i t \ C o l u m n s \ V i s i t   I D & g t ; - & l t ; T a b l e s \ T r e a t m e n t s \ C o l u m n s \ V i s i t   I D & g t ; \ F K < / K e y > < / D i a g r a m O b j e c t K e y > < D i a g r a m O b j e c t K e y > < K e y > R e l a t i o n s h i p s \ & l t ; T a b l e s \ V i s i t \ C o l u m n s \ V i s i t   I D & g t ; - & l t ; T a b l e s \ T r e a t m e n t s \ C o l u m n s \ V i s i t   I D & g t ; \ P K < / K e y > < / D i a g r a m O b j e c t K e y > < D i a g r a m O b j e c t K e y > < K e y > R e l a t i o n s h i p s \ & l t ; T a b l e s \ V i s i t \ C o l u m n s \ V i s i t   I D & g t ; - & l t ; T a b l e s \ T r e a t m e n t s \ C o l u m n s \ V i s i t   I D & g t ; \ C r o s s F i l t e r < / K e y > < / D i a g r a m O b j e c t K e y > < D i a g r a m O b j e c t K e y > < K e y > R e l a t i o n s h i p s \ & l t ; T a b l e s \ V i s i t \ C o l u m n s \ V i s i t   I D & g t ; - & l t ; T a b l e s \ L a b   r e s u l t \ C o l u m n s \ V i s i t   I D & g t ; < / K e y > < / D i a g r a m O b j e c t K e y > < D i a g r a m O b j e c t K e y > < K e y > R e l a t i o n s h i p s \ & l t ; T a b l e s \ V i s i t \ C o l u m n s \ V i s i t   I D & g t ; - & l t ; T a b l e s \ L a b   r e s u l t \ C o l u m n s \ V i s i t   I D & g t ; \ F K < / K e y > < / D i a g r a m O b j e c t K e y > < D i a g r a m O b j e c t K e y > < K e y > R e l a t i o n s h i p s \ & l t ; T a b l e s \ V i s i t \ C o l u m n s \ V i s i t   I D & g t ; - & l t ; T a b l e s \ L a b   r e s u l t \ C o l u m n s \ V i s i t   I D & g t ; \ P K < / K e y > < / D i a g r a m O b j e c t K e y > < D i a g r a m O b j e c t K e y > < K e y > R e l a t i o n s h i p s \ & l t ; T a b l e s \ V i s i t \ C o l u m n s \ V i s i t   I D & g t ; - & l t ; T a b l e s \ L a b   r e s u l t \ C o l u m n s \ V i s i t   I D & g t ; \ C r o s s F i l t e r < / K e y > < / D i a g r a m O b j e c t K e y > < / A l l K e y s > < S e l e c t e d K e y s > < D i a g r a m O b j e c t K e y > < K e y > T a b l e s \ L a b   r e s u l t \ C o l u m n s \ T e s t   N a m e 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 T a g s \ T a b l e s \ & l t ; T a b l e s \ D o c t o r & g t ; < / K e y > < / a : K e y > < a : V a l u e   i : t y p e = " D i a g r a m D i s p l a y T a g V i e w S t a t e " > < I s N o t F i l t e r e d O u t > t r u e < / I s N o t F i l t e r e d O u t > < / a : V a l u e > < / a : K e y V a l u e O f D i a g r a m O b j e c t K e y a n y T y p e z b w N T n L X > < a : K e y V a l u e O f D i a g r a m O b j e c t K e y a n y T y p e z b w N T n L X > < a : K e y > < K e y > D y n a m i c   T a g s \ T a b l e s \ & l t ; T a b l e s \ L a b   r e s u l t & g t ; < / K e y > < / a : K e y > < a : V a l u e   i : t y p e = " D i a g r a m D i s p l a y T a g V i e w S t a t e " > < I s N o t F i l t e r e d O u t > t r u e < / I s N o t F i l t e r e d O u t > < / a : V a l u e > < / a : K e y V a l u e O f D i a g r a m O b j e c t K e y a n y T y p e z b w N T n L X > < a : K e y V a l u e O f D i a g r a m O b j e c t K e y a n y T y p e z b w N T n L X > < a : K e y > < K e y > D y n a m i c   T a g s \ T a b l e s \ & l t ; T a b l e s \ P a t i e n t & g t ; < / K e y > < / a : K e y > < a : V a l u e   i : t y p e = " D i a g r a m D i s p l a y T a g V i e w S t a t e " > < I s N o t F i l t e r e d O u t > t r u e < / I s N o t F i l t e r e d O u t > < / a : V a l u e > < / a : K e y V a l u e O f D i a g r a m O b j e c t K e y a n y T y p e z b w N T n L X > < a : K e y V a l u e O f D i a g r a m O b j e c t K e y a n y T y p e z b w N T n L X > < a : K e y > < K e y > D y n a m i c   T a g s \ T a b l e s \ & l t ; T a b l e s \ T r e a t m e n t s & g t ; < / K e y > < / a : K e y > < a : V a l u e   i : t y p e = " D i a g r a m D i s p l a y T a g V i e w S t a t e " > < I s N o t F i l t e r e d O u t > t r u e < / I s N o t F i l t e r e d O u t > < / a : V a l u e > < / a : K e y V a l u e O f D i a g r a m O b j e c t K e y a n y T y p e z b w N T n L X > < a : K e y V a l u e O f D i a g r a m O b j e c t K e y a n y T y p e z b w N T n L X > < a : K e y > < K e y > D y n a m i c   T a g s \ T a b l e s \ & l t ; T a b l e s \ V i s i t & g t ; < / K e y > < / a : K e y > < a : V a l u e   i : t y p e = " D i a g r a m D i s p l a y T a g V i e w S t a t e " > < I s N o t F i l t e r e d O u t > t r u e < / I s N o t F i l t e r e d O u t > < / a : V a l u e > < / a : K e y V a l u e O f D i a g r a m O b j e c t K e y a n y T y p e z b w N T n L X > < a : K e y V a l u e O f D i a g r a m O b j e c t K e y a n y T y p e z b w N T n L X > < a : K e y > < K e y > T a b l e s \ D o c t o r < / K e y > < / a : K e y > < a : V a l u e   i : t y p e = " D i a g r a m D i s p l a y N o d e V i e w S t a t e " > < H e i g h t > 1 5 0 < / H e i g h t > < I s E x p a n d e d > t r u e < / I s E x p a n d e d > < L a y e d O u t > t r u e < / L a y e d O u t > < L e f t > 4 3 6 . 4 < / L e f t > < T a b I n d e x > 4 < / T a b I n d e x > < T o p > 4 5 8 . 7 9 9 9 9 9 9 9 9 9 9 9 9 5 < / T o p > < W i d t h > 2 0 0 < / W i d t h > < / a : V a l u e > < / a : K e y V a l u e O f D i a g r a m O b j e c t K e y a n y T y p e z b w N T n L X > < a : K e y V a l u e O f D i a g r a m O b j e c t K e y a n y T y p e z b w N T n L X > < a : K e y > < K e y > T a b l e s \ D o c t o r \ C o l u m n s \ D o c t o r   I D < / K e y > < / a : K e y > < a : V a l u e   i : t y p e = " D i a g r a m D i s p l a y N o d e V i e w S t a t e " > < H e i g h t > 1 5 0 < / H e i g h t > < I s E x p a n d e d > t r u e < / I s E x p a n d e d > < W i d t h > 2 0 0 < / W i d t h > < / a : V a l u e > < / a : K e y V a l u e O f D i a g r a m O b j e c t K e y a n y T y p e z b w N T n L X > < a : K e y V a l u e O f D i a g r a m O b j e c t K e y a n y T y p e z b w N T n L X > < a : K e y > < K e y > T a b l e s \ D o c t o r \ C o l u m n s \ D o c t o r   N a m e < / K e y > < / a : K e y > < a : V a l u e   i : t y p e = " D i a g r a m D i s p l a y N o d e V i e w S t a t e " > < H e i g h t > 1 5 0 < / H e i g h t > < I s E x p a n d e d > t r u e < / I s E x p a n d e d > < W i d t h > 2 0 0 < / W i d t h > < / a : V a l u e > < / a : K e y V a l u e O f D i a g r a m O b j e c t K e y a n y T y p e z b w N T n L X > < a : K e y V a l u e O f D i a g r a m O b j e c t K e y a n y T y p e z b w N T n L X > < a : K e y > < K e y > T a b l e s \ D o c t o r \ C o l u m n s \ S p e c i a l t y < / K e y > < / a : K e y > < a : V a l u e   i : t y p e = " D i a g r a m D i s p l a y N o d e V i e w S t a t e " > < H e i g h t > 1 5 0 < / H e i g h t > < I s E x p a n d e d > t r u e < / I s E x p a n d e d > < W i d t h > 2 0 0 < / W i d t h > < / a : V a l u e > < / a : K e y V a l u e O f D i a g r a m O b j e c t K e y a n y T y p e z b w N T n L X > < a : K e y V a l u e O f D i a g r a m O b j e c t K e y a n y T y p e z b w N T n L X > < a : K e y > < K e y > T a b l e s \ D o c t o r \ C o l u m n s \ P h o n e   N u m b e r < / K e y > < / a : K e y > < a : V a l u e   i : t y p e = " D i a g r a m D i s p l a y N o d e V i e w S t a t e " > < H e i g h t > 1 5 0 < / H e i g h t > < I s E x p a n d e d > t r u e < / I s E x p a n d e d > < W i d t h > 2 0 0 < / W i d t h > < / a : V a l u e > < / a : K e y V a l u e O f D i a g r a m O b j e c t K e y a n y T y p e z b w N T n L X > < a : K e y V a l u e O f D i a g r a m O b j e c t K e y a n y T y p e z b w N T n L X > < a : K e y > < K e y > T a b l e s \ D o c t o r \ C o l u m n s \ Y e a r s   O f   E x p e r i e n c e < / K e y > < / a : K e y > < a : V a l u e   i : t y p e = " D i a g r a m D i s p l a y N o d e V i e w S t a t e " > < H e i g h t > 1 5 0 < / H e i g h t > < I s E x p a n d e d > t r u e < / I s E x p a n d e d > < W i d t h > 2 0 0 < / W i d t h > < / a : V a l u e > < / a : K e y V a l u e O f D i a g r a m O b j e c t K e y a n y T y p e z b w N T n L X > < a : K e y V a l u e O f D i a g r a m O b j e c t K e y a n y T y p e z b w N T n L X > < a : K e y > < K e y > T a b l e s \ D o c t o r \ C o l u m n s \ H o s p i t a l   A f f i l i a t i o n < / K e y > < / a : K e y > < a : V a l u e   i : t y p e = " D i a g r a m D i s p l a y N o d e V i e w S t a t e " > < H e i g h t > 1 5 0 < / H e i g h t > < I s E x p a n d e d > t r u e < / I s E x p a n d e d > < W i d t h > 2 0 0 < / W i d t h > < / a : V a l u e > < / a : K e y V a l u e O f D i a g r a m O b j e c t K e y a n y T y p e z b w N T n L X > < a : K e y V a l u e O f D i a g r a m O b j e c t K e y a n y T y p e z b w N T n L X > < a : K e y > < K e y > T a b l e s \ D o c t o r \ C o l u m n s \ H o s p i t a l / C l i n i c < / K e y > < / a : K e y > < a : V a l u e   i : t y p e = " D i a g r a m D i s p l a y N o d e V i e w S t a t e " > < H e i g h t > 1 5 0 < / H e i g h t > < I s E x p a n d e d > t r u e < / I s E x p a n d e d > < W i d t h > 2 0 0 < / W i d t h > < / a : V a l u e > < / a : K e y V a l u e O f D i a g r a m O b j e c t K e y a n y T y p e z b w N T n L X > < a : K e y V a l u e O f D i a g r a m O b j e c t K e y a n y T y p e z b w N T n L X > < a : K e y > < K e y > T a b l e s \ D o c t o r \ C o l u m n s \ E m a i l < / K e y > < / a : K e y > < a : V a l u e   i : t y p e = " D i a g r a m D i s p l a y N o d e V i e w S t a t e " > < H e i g h t > 1 5 0 < / H e i g h t > < I s E x p a n d e d > t r u e < / I s E x p a n d e d > < W i d t h > 2 0 0 < / W i d t h > < / a : V a l u e > < / a : K e y V a l u e O f D i a g r a m O b j e c t K e y a n y T y p e z b w N T n L X > < a : K e y V a l u e O f D i a g r a m O b j e c t K e y a n y T y p e z b w N T n L X > < a : K e y > < K e y > T a b l e s \ D o c t o r \ M e a s u r e s \ S u m   o f   D o c t o r   I D < / K e y > < / a : K e y > < a : V a l u e   i : t y p e = " D i a g r a m D i s p l a y N o d e V i e w S t a t e " > < H e i g h t > 1 5 0 < / H e i g h t > < I s E x p a n d e d > t r u e < / I s E x p a n d e d > < W i d t h > 2 0 0 < / W i d t h > < / a : V a l u e > < / a : K e y V a l u e O f D i a g r a m O b j e c t K e y a n y T y p e z b w N T n L X > < a : K e y V a l u e O f D i a g r a m O b j e c t K e y a n y T y p e z b w N T n L X > < a : K e y > < K e y > T a b l e s \ D o c t o r \ S u m   o f   D o c t o r   I D \ A d d i t i o n a l   I n f o \ I m p l i c i t   M e a s u r e < / K e y > < / a : K e y > < a : V a l u e   i : t y p e = " D i a g r a m D i s p l a y V i e w S t a t e I D i a g r a m T a g A d d i t i o n a l I n f o " / > < / a : K e y V a l u e O f D i a g r a m O b j e c t K e y a n y T y p e z b w N T n L X > < a : K e y V a l u e O f D i a g r a m O b j e c t K e y a n y T y p e z b w N T n L X > < a : K e y > < K e y > T a b l e s \ D o c t o r \ M e a s u r e s \ C o u n t   o f   D o c t o r   I D < / K e y > < / a : K e y > < a : V a l u e   i : t y p e = " D i a g r a m D i s p l a y N o d e V i e w S t a t e " > < H e i g h t > 1 5 0 < / H e i g h t > < I s E x p a n d e d > t r u e < / I s E x p a n d e d > < W i d t h > 2 0 0 < / W i d t h > < / a : V a l u e > < / a : K e y V a l u e O f D i a g r a m O b j e c t K e y a n y T y p e z b w N T n L X > < a : K e y V a l u e O f D i a g r a m O b j e c t K e y a n y T y p e z b w N T n L X > < a : K e y > < K e y > T a b l e s \ D o c t o r \ C o u n t   o f   D o c t o r   I D \ A d d i t i o n a l   I n f o \ I m p l i c i t   M e a s u r e < / K e y > < / a : K e y > < a : V a l u e   i : t y p e = " D i a g r a m D i s p l a y V i e w S t a t e I D i a g r a m T a g A d d i t i o n a l I n f o " / > < / a : K e y V a l u e O f D i a g r a m O b j e c t K e y a n y T y p e z b w N T n L X > < a : K e y V a l u e O f D i a g r a m O b j e c t K e y a n y T y p e z b w N T n L X > < a : K e y > < K e y > T a b l e s \ L a b   r e s u l t < / K e y > < / a : K e y > < a : V a l u e   i : t y p e = " D i a g r a m D i s p l a y N o d e V i e w S t a t e " > < H e i g h t > 1 5 0 < / H e i g h t > < I s E x p a n d e d > t r u e < / I s E x p a n d e d > < L a y e d O u t > t r u e < / L a y e d O u t > < L e f t > 4 0 9 . 5 0 3 8 1 0 5 6 7 6 6 5 7 1 < / L e f t > < W i d t h > 2 0 0 < / W i d t h > < / a : V a l u e > < / a : K e y V a l u e O f D i a g r a m O b j e c t K e y a n y T y p e z b w N T n L X > < a : K e y V a l u e O f D i a g r a m O b j e c t K e y a n y T y p e z b w N T n L X > < a : K e y > < K e y > T a b l e s \ L a b   r e s u l t \ C o l u m n s \ L a b   R e s u l t   I D < / K e y > < / a : K e y > < a : V a l u e   i : t y p e = " D i a g r a m D i s p l a y N o d e V i e w S t a t e " > < H e i g h t > 1 5 0 < / H e i g h t > < I s E x p a n d e d > t r u e < / I s E x p a n d e d > < W i d t h > 2 0 0 < / W i d t h > < / a : V a l u e > < / a : K e y V a l u e O f D i a g r a m O b j e c t K e y a n y T y p e z b w N T n L X > < a : K e y V a l u e O f D i a g r a m O b j e c t K e y a n y T y p e z b w N T n L X > < a : K e y > < K e y > T a b l e s \ L a b   r e s u l t \ C o l u m n s \ V i s i t   I D < / K e y > < / a : K e y > < a : V a l u e   i : t y p e = " D i a g r a m D i s p l a y N o d e V i e w S t a t e " > < H e i g h t > 1 5 0 < / H e i g h t > < I s E x p a n d e d > t r u e < / I s E x p a n d e d > < W i d t h > 2 0 0 < / W i d t h > < / a : V a l u e > < / a : K e y V a l u e O f D i a g r a m O b j e c t K e y a n y T y p e z b w N T n L X > < a : K e y V a l u e O f D i a g r a m O b j e c t K e y a n y T y p e z b w N T n L X > < a : K e y > < K e y > T a b l e s \ L a b   r e s u l t \ C o l u m n s \ T e s t   N a m e < / K e y > < / a : K e y > < a : V a l u e   i : t y p e = " D i a g r a m D i s p l a y N o d e V i e w S t a t e " > < H e i g h t > 1 5 0 < / H e i g h t > < I s E x p a n d e d > t r u e < / I s E x p a n d e d > < I s F o c u s e d > t r u e < / I s F o c u s e d > < W i d t h > 2 0 0 < / W i d t h > < / a : V a l u e > < / a : K e y V a l u e O f D i a g r a m O b j e c t K e y a n y T y p e z b w N T n L X > < a : K e y V a l u e O f D i a g r a m O b j e c t K e y a n y T y p e z b w N T n L X > < a : K e y > < K e y > T a b l e s \ L a b   r e s u l t \ C o l u m n s \ T e s t   D a t e < / K e y > < / a : K e y > < a : V a l u e   i : t y p e = " D i a g r a m D i s p l a y N o d e V i e w S t a t e " > < H e i g h t > 1 5 0 < / H e i g h t > < I s E x p a n d e d > t r u e < / I s E x p a n d e d > < W i d t h > 2 0 0 < / W i d t h > < / a : V a l u e > < / a : K e y V a l u e O f D i a g r a m O b j e c t K e y a n y T y p e z b w N T n L X > < a : K e y V a l u e O f D i a g r a m O b j e c t K e y a n y T y p e z b w N T n L X > < a : K e y > < K e y > T a b l e s \ L a b   r e s u l t \ C o l u m n s \ U n i t s < / K e y > < / a : K e y > < a : V a l u e   i : t y p e = " D i a g r a m D i s p l a y N o d e V i e w S t a t e " > < H e i g h t > 1 5 0 < / H e i g h t > < I s E x p a n d e d > t r u e < / I s E x p a n d e d > < W i d t h > 2 0 0 < / W i d t h > < / a : V a l u e > < / a : K e y V a l u e O f D i a g r a m O b j e c t K e y a n y T y p e z b w N T n L X > < a : K e y V a l u e O f D i a g r a m O b j e c t K e y a n y T y p e z b w N T n L X > < a : K e y > < K e y > T a b l e s \ L a b   r e s u l t \ C o l u m n s \ C o m m e n t s < / K e y > < / a : K e y > < a : V a l u e   i : t y p e = " D i a g r a m D i s p l a y N o d e V i e w S t a t e " > < H e i g h t > 1 5 0 < / H e i g h t > < I s E x p a n d e d > t r u e < / I s E x p a n d e d > < W i d t h > 2 0 0 < / W i d t h > < / a : V a l u e > < / a : K e y V a l u e O f D i a g r a m O b j e c t K e y a n y T y p e z b w N T n L X > < a : K e y V a l u e O f D i a g r a m O b j e c t K e y a n y T y p e z b w N T n L X > < a : K e y > < K e y > T a b l e s \ L a b   r e s u l t \ C o l u m n s \ T e s t   R e s u l t < / K e y > < / a : K e y > < a : V a l u e   i : t y p e = " D i a g r a m D i s p l a y N o d e V i e w S t a t e " > < H e i g h t > 1 5 0 < / H e i g h t > < I s E x p a n d e d > t r u e < / I s E x p a n d e d > < W i d t h > 2 0 0 < / W i d t h > < / a : V a l u e > < / a : K e y V a l u e O f D i a g r a m O b j e c t K e y a n y T y p e z b w N T n L X > < a : K e y V a l u e O f D i a g r a m O b j e c t K e y a n y T y p e z b w N T n L X > < a : K e y > < K e y > T a b l e s \ L a b   r e s u l t \ C o l u m n s \ R e f e r e n c e   R a n g e < / K e y > < / a : K e y > < a : V a l u e   i : t y p e = " D i a g r a m D i s p l a y N o d e V i e w S t a t e " > < H e i g h t > 1 5 0 < / H e i g h t > < I s E x p a n d e d > t r u e < / I s E x p a n d e d > < W i d t h > 2 0 0 < / W i d t h > < / a : V a l u e > < / a : K e y V a l u e O f D i a g r a m O b j e c t K e y a n y T y p e z b w N T n L X > < a : K e y V a l u e O f D i a g r a m O b j e c t K e y a n y T y p e z b w N T n L X > < a : K e y > < K e y > T a b l e s \ L a b   r e s u l t \ M e a s u r e s \ S u m   o f   L a b   R e s u l t   I D < / K e y > < / a : K e y > < a : V a l u e   i : t y p e = " D i a g r a m D i s p l a y N o d e V i e w S t a t e " > < H e i g h t > 1 5 0 < / H e i g h t > < I s E x p a n d e d > t r u e < / I s E x p a n d e d > < W i d t h > 2 0 0 < / W i d t h > < / a : V a l u e > < / a : K e y V a l u e O f D i a g r a m O b j e c t K e y a n y T y p e z b w N T n L X > < a : K e y V a l u e O f D i a g r a m O b j e c t K e y a n y T y p e z b w N T n L X > < a : K e y > < K e y > T a b l e s \ L a b   r e s u l t \ S u m   o f   L a b   R e s u l t   I D \ A d d i t i o n a l   I n f o \ I m p l i c i t   M e a s u r e < / K e y > < / a : K e y > < a : V a l u e   i : t y p e = " D i a g r a m D i s p l a y V i e w S t a t e I D i a g r a m T a g A d d i t i o n a l I n f o " / > < / a : K e y V a l u e O f D i a g r a m O b j e c t K e y a n y T y p e z b w N T n L X > < a : K e y V a l u e O f D i a g r a m O b j e c t K e y a n y T y p e z b w N T n L X > < a : K e y > < K e y > T a b l e s \ L a b   r e s u l t \ M e a s u r e s \ C o u n t   o f   L a b   R e s u l t   I D < / K e y > < / a : K e y > < a : V a l u e   i : t y p e = " D i a g r a m D i s p l a y N o d e V i e w S t a t e " > < H e i g h t > 1 5 0 < / H e i g h t > < I s E x p a n d e d > t r u e < / I s E x p a n d e d > < W i d t h > 2 0 0 < / W i d t h > < / a : V a l u e > < / a : K e y V a l u e O f D i a g r a m O b j e c t K e y a n y T y p e z b w N T n L X > < a : K e y V a l u e O f D i a g r a m O b j e c t K e y a n y T y p e z b w N T n L X > < a : K e y > < K e y > T a b l e s \ L a b   r e s u l t \ C o u n t   o f   L a b   R e s u l t   I D \ A d d i t i o n a l   I n f o \ I m p l i c i t   M e a s u r e < / K e y > < / a : K e y > < a : V a l u e   i : t y p e = " D i a g r a m D i s p l a y V i e w S t a t e I D i a g r a m T a g A d d i t i o n a l I n f o " / > < / a : K e y V a l u e O f D i a g r a m O b j e c t K e y a n y T y p e z b w N T n L X > < a : K e y V a l u e O f D i a g r a m O b j e c t K e y a n y T y p e z b w N T n L X > < a : K e y > < K e y > T a b l e s \ P a t i e n t < / K e y > < / a : K e y > < a : V a l u e   i : t y p e = " D i a g r a m D i s p l a y N o d e V i e w S t a t e " > < H e i g h t > 1 5 0 < / H e i g h t > < I s E x p a n d e d > t r u e < / I s E x p a n d e d > < L a y e d O u t > t r u e < / L a y e d O u t > < L e f t > 9 1 . 8 0 7 6 2 1 1 3 5 3 3 1 6 < / L e f t > < T a b I n d e x > 1 < / T a b I n d e x > < T o p > 2 5 1 . 2 0 0 0 0 0 0 0 0 0 0 0 0 5 < / T o p > < W i d t h > 2 0 0 < / W i d t h > < / a : V a l u e > < / a : K e y V a l u e O f D i a g r a m O b j e c t K e y a n y T y p e z b w N T n L X > < a : K e y V a l u e O f D i a g r a m O b j e c t K e y a n y T y p e z b w N T n L X > < a : K e y > < K e y > T a b l e s \ P a t i e n t \ C o l u m n s \ P a t i e n t   I D < / K e y > < / a : K e y > < a : V a l u e   i : t y p e = " D i a g r a m D i s p l a y N o d e V i e w S t a t e " > < H e i g h t > 1 5 0 < / H e i g h t > < I s E x p a n d e d > t r u e < / I s E x p a n d e d > < W i d t h > 2 0 0 < / W i d t h > < / a : V a l u e > < / a : K e y V a l u e O f D i a g r a m O b j e c t K e y a n y T y p e z b w N T n L X > < a : K e y V a l u e O f D i a g r a m O b j e c t K e y a n y T y p e z b w N T n L X > < a : K e y > < K e y > T a b l e s \ P a t i e n t \ C o l u m n s \ G e n d e r < / K e y > < / a : K e y > < a : V a l u e   i : t y p e = " D i a g r a m D i s p l a y N o d e V i e w S t a t e " > < H e i g h t > 1 5 0 < / H e i g h t > < I s E x p a n d e d > t r u e < / I s E x p a n d e d > < W i d t h > 2 0 0 < / W i d t h > < / a : V a l u e > < / a : K e y V a l u e O f D i a g r a m O b j e c t K e y a n y T y p e z b w N T n L X > < a : K e y V a l u e O f D i a g r a m O b j e c t K e y a n y T y p e z b w N T n L X > < a : K e y > < K e y > T a b l e s \ P a t i e n t \ C o l u m n s \ D a t e O f B i r t h < / K e y > < / a : K e y > < a : V a l u e   i : t y p e = " D i a g r a m D i s p l a y N o d e V i e w S t a t e " > < H e i g h t > 1 5 0 < / H e i g h t > < I s E x p a n d e d > t r u e < / I s E x p a n d e d > < W i d t h > 2 0 0 < / W i d t h > < / a : V a l u e > < / a : K e y V a l u e O f D i a g r a m O b j e c t K e y a n y T y p e z b w N T n L X > < a : K e y V a l u e O f D i a g r a m O b j e c t K e y a n y T y p e z b w N T n L X > < a : K e y > < K e y > T a b l e s \ P a t i e n t \ C o l u m n s \ A g e < / K e y > < / a : K e y > < a : V a l u e   i : t y p e = " D i a g r a m D i s p l a y N o d e V i e w S t a t e " > < H e i g h t > 1 5 0 < / H e i g h t > < I s E x p a n d e d > t r u e < / I s E x p a n d e d > < W i d t h > 2 0 0 < / W i d t h > < / a : V a l u e > < / a : K e y V a l u e O f D i a g r a m O b j e c t K e y a n y T y p e z b w N T n L X > < a : K e y V a l u e O f D i a g r a m O b j e c t K e y a n y T y p e z b w N T n L X > < a : K e y > < K e y > T a b l e s \ P a t i e n t \ C o l u m n s \ P h o n e   N u m b e r < / K e y > < / a : K e y > < a : V a l u e   i : t y p e = " D i a g r a m D i s p l a y N o d e V i e w S t a t e " > < H e i g h t > 1 5 0 < / H e i g h t > < I s E x p a n d e d > t r u e < / I s E x p a n d e d > < W i d t h > 2 0 0 < / W i d t h > < / a : V a l u e > < / a : K e y V a l u e O f D i a g r a m O b j e c t K e y a n y T y p e z b w N T n L X > < a : K e y V a l u e O f D i a g r a m O b j e c t K e y a n y T y p e z b w N T n L X > < a : K e y > < K e y > T a b l e s \ P a t i e n t \ C o l u m n s \ A d d r e s s < / K e y > < / a : K e y > < a : V a l u e   i : t y p e = " D i a g r a m D i s p l a y N o d e V i e w S t a t e " > < H e i g h t > 1 5 0 < / H e i g h t > < I s E x p a n d e d > t r u e < / I s E x p a n d e d > < W i d t h > 2 0 0 < / W i d t h > < / a : V a l u e > < / a : K e y V a l u e O f D i a g r a m O b j e c t K e y a n y T y p e z b w N T n L X > < a : K e y V a l u e O f D i a g r a m O b j e c t K e y a n y T y p e z b w N T n L X > < a : K e y > < K e y > T a b l e s \ P a t i e n t \ C o l u m n s \ B l o o d   T y p e < / K e y > < / a : K e y > < a : V a l u e   i : t y p e = " D i a g r a m D i s p l a y N o d e V i e w S t a t e " > < H e i g h t > 1 5 0 < / H e i g h t > < I s E x p a n d e d > t r u e < / I s E x p a n d e d > < W i d t h > 2 0 0 < / W i d t h > < / a : V a l u e > < / a : K e y V a l u e O f D i a g r a m O b j e c t K e y a n y T y p e z b w N T n L X > < a : K e y V a l u e O f D i a g r a m O b j e c t K e y a n y T y p e z b w N T n L X > < a : K e y > < K e y > T a b l e s \ P a t i e n t \ C o l u m n s \ E m e r g e n c y   C o n t a c t < / K e y > < / a : K e y > < a : V a l u e   i : t y p e = " D i a g r a m D i s p l a y N o d e V i e w S t a t e " > < H e i g h t > 1 5 0 < / H e i g h t > < I s E x p a n d e d > t r u e < / I s E x p a n d e d > < W i d t h > 2 0 0 < / W i d t h > < / a : V a l u e > < / a : K e y V a l u e O f D i a g r a m O b j e c t K e y a n y T y p e z b w N T n L X > < a : K e y V a l u e O f D i a g r a m O b j e c t K e y a n y T y p e z b w N T n L X > < a : K e y > < K e y > T a b l e s \ P a t i e n t \ C o l u m n s \ I n s u r a n c e   P r o v i d e r < / K e y > < / a : K e y > < a : V a l u e   i : t y p e = " D i a g r a m D i s p l a y N o d e V i e w S t a t e " > < H e i g h t > 1 5 0 < / H e i g h t > < I s E x p a n d e d > t r u e < / I s E x p a n d e d > < W i d t h > 2 0 0 < / W i d t h > < / a : V a l u e > < / a : K e y V a l u e O f D i a g r a m O b j e c t K e y a n y T y p e z b w N T n L X > < a : K e y V a l u e O f D i a g r a m O b j e c t K e y a n y T y p e z b w N T n L X > < a : K e y > < K e y > T a b l e s \ P a t i e n t \ C o l u m n s \ S t a t e < / K e y > < / a : K e y > < a : V a l u e   i : t y p e = " D i a g r a m D i s p l a y N o d e V i e w S t a t e " > < H e i g h t > 1 5 0 < / H e i g h t > < I s E x p a n d e d > t r u e < / I s E x p a n d e d > < W i d t h > 2 0 0 < / W i d t h > < / a : V a l u e > < / a : K e y V a l u e O f D i a g r a m O b j e c t K e y a n y T y p e z b w N T n L X > < a : K e y V a l u e O f D i a g r a m O b j e c t K e y a n y T y p e z b w N T n L X > < a : K e y > < K e y > T a b l e s \ P a t i e n t \ C o l u m n s \ C i t y < / K e y > < / a : K e y > < a : V a l u e   i : t y p e = " D i a g r a m D i s p l a y N o d e V i e w S t a t e " > < H e i g h t > 1 5 0 < / H e i g h t > < I s E x p a n d e d > t r u e < / I s E x p a n d e d > < W i d t h > 2 0 0 < / W i d t h > < / a : V a l u e > < / a : K e y V a l u e O f D i a g r a m O b j e c t K e y a n y T y p e z b w N T n L X > < a : K e y V a l u e O f D i a g r a m O b j e c t K e y a n y T y p e z b w N T n L X > < a : K e y > < K e y > T a b l e s \ P a t i e n t \ C o l u m n s \ C o u n t r y < / K e y > < / a : K e y > < a : V a l u e   i : t y p e = " D i a g r a m D i s p l a y N o d e V i e w S t a t e " > < H e i g h t > 1 5 0 < / H e i g h t > < I s E x p a n d e d > t r u e < / I s E x p a n d e d > < W i d t h > 2 0 0 < / W i d t h > < / a : V a l u e > < / a : K e y V a l u e O f D i a g r a m O b j e c t K e y a n y T y p e z b w N T n L X > < a : K e y V a l u e O f D i a g r a m O b j e c t K e y a n y T y p e z b w N T n L X > < a : K e y > < K e y > T a b l e s \ P a t i e n t \ C o l u m n s \ P o l i c y   N u m b e r < / K e y > < / a : K e y > < a : V a l u e   i : t y p e = " D i a g r a m D i s p l a y N o d e V i e w S t a t e " > < H e i g h t > 1 5 0 < / H e i g h t > < I s E x p a n d e d > t r u e < / I s E x p a n d e d > < W i d t h > 2 0 0 < / W i d t h > < / a : V a l u e > < / a : K e y V a l u e O f D i a g r a m O b j e c t K e y a n y T y p e z b w N T n L X > < a : K e y V a l u e O f D i a g r a m O b j e c t K e y a n y T y p e z b w N T n L X > < a : K e y > < K e y > T a b l e s \ P a t i e n t \ C o l u m n s \ M e d i c a l   H i s t o r y < / K e y > < / a : K e y > < a : V a l u e   i : t y p e = " D i a g r a m D i s p l a y N o d e V i e w S t a t e " > < H e i g h t > 1 5 0 < / H e i g h t > < I s E x p a n d e d > t r u e < / I s E x p a n d e d > < W i d t h > 2 0 0 < / W i d t h > < / a : V a l u e > < / a : K e y V a l u e O f D i a g r a m O b j e c t K e y a n y T y p e z b w N T n L X > < a : K e y V a l u e O f D i a g r a m O b j e c t K e y a n y T y p e z b w N T n L X > < a : K e y > < K e y > T a b l e s \ P a t i e n t \ C o l u m n s \ R a c e < / K e y > < / a : K e y > < a : V a l u e   i : t y p e = " D i a g r a m D i s p l a y N o d e V i e w S t a t e " > < H e i g h t > 1 5 0 < / H e i g h t > < I s E x p a n d e d > t r u e < / I s E x p a n d e d > < W i d t h > 2 0 0 < / W i d t h > < / a : V a l u e > < / a : K e y V a l u e O f D i a g r a m O b j e c t K e y a n y T y p e z b w N T n L X > < a : K e y V a l u e O f D i a g r a m O b j e c t K e y a n y T y p e z b w N T n L X > < a : K e y > < K e y > T a b l e s \ P a t i e n t \ C o l u m n s \ E t h n i c i t y < / K e y > < / a : K e y > < a : V a l u e   i : t y p e = " D i a g r a m D i s p l a y N o d e V i e w S t a t e " > < H e i g h t > 1 5 0 < / H e i g h t > < I s E x p a n d e d > t r u e < / I s E x p a n d e d > < W i d t h > 2 0 0 < / W i d t h > < / a : V a l u e > < / a : K e y V a l u e O f D i a g r a m O b j e c t K e y a n y T y p e z b w N T n L X > < a : K e y V a l u e O f D i a g r a m O b j e c t K e y a n y T y p e z b w N T n L X > < a : K e y > < K e y > T a b l e s \ P a t i e n t \ C o l u m n s \ M a r i t a l   S t a t u s < / K e y > < / a : K e y > < a : V a l u e   i : t y p e = " D i a g r a m D i s p l a y N o d e V i e w S t a t e " > < H e i g h t > 1 5 0 < / H e i g h t > < I s E x p a n d e d > t r u e < / I s E x p a n d e d > < W i d t h > 2 0 0 < / W i d t h > < / a : V a l u e > < / a : K e y V a l u e O f D i a g r a m O b j e c t K e y a n y T y p e z b w N T n L X > < a : K e y V a l u e O f D i a g r a m O b j e c t K e y a n y T y p e z b w N T n L X > < a : K e y > < K e y > T a b l e s \ P a t i e n t \ C o l u m n s \ F i r s t   N a m e < / K e y > < / a : K e y > < a : V a l u e   i : t y p e = " D i a g r a m D i s p l a y N o d e V i e w S t a t e " > < H e i g h t > 1 5 0 < / H e i g h t > < I s E x p a n d e d > t r u e < / I s E x p a n d e d > < W i d t h > 2 0 0 < / W i d t h > < / a : V a l u e > < / a : K e y V a l u e O f D i a g r a m O b j e c t K e y a n y T y p e z b w N T n L X > < a : K e y V a l u e O f D i a g r a m O b j e c t K e y a n y T y p e z b w N T n L X > < a : K e y > < K e y > T a b l e s \ P a t i e n t \ C o l u m n s \ L a s t N a m e < / K e y > < / a : K e y > < a : V a l u e   i : t y p e = " D i a g r a m D i s p l a y N o d e V i e w S t a t e " > < H e i g h t > 1 5 0 < / H e i g h t > < I s E x p a n d e d > t r u e < / I s E x p a n d e d > < W i d t h > 2 0 0 < / W i d t h > < / a : V a l u e > < / a : K e y V a l u e O f D i a g r a m O b j e c t K e y a n y T y p e z b w N T n L X > < a : K e y V a l u e O f D i a g r a m O b j e c t K e y a n y T y p e z b w N T n L X > < a : K e y > < K e y > T a b l e s \ P a t i e n t \ C o l u m n s \ E m e r g e n c y   C o n t a c t _ 1 < / K e y > < / a : K e y > < a : V a l u e   i : t y p e = " D i a g r a m D i s p l a y N o d e V i e w S t a t e " > < H e i g h t > 1 5 0 < / H e i g h t > < I s E x p a n d e d > t r u e < / I s E x p a n d e d > < W i d t h > 2 0 0 < / W i d t h > < / a : V a l u e > < / a : K e y V a l u e O f D i a g r a m O b j e c t K e y a n y T y p e z b w N T n L X > < a : K e y V a l u e O f D i a g r a m O b j e c t K e y a n y T y p e z b w N T n L X > < a : K e y > < K e y > T a b l e s \ P a t i e n t \ C o l u m n s \ C h r o n i c   C o n d i t i o n s < / K e y > < / a : K e y > < a : V a l u e   i : t y p e = " D i a g r a m D i s p l a y N o d e V i e w S t a t e " > < H e i g h t > 1 5 0 < / H e i g h t > < I s E x p a n d e d > t r u e < / I s E x p a n d e d > < W i d t h > 2 0 0 < / W i d t h > < / a : V a l u e > < / a : K e y V a l u e O f D i a g r a m O b j e c t K e y a n y T y p e z b w N T n L X > < a : K e y V a l u e O f D i a g r a m O b j e c t K e y a n y T y p e z b w N T n L X > < a : K e y > < K e y > T a b l e s \ P a t i e n t \ C o l u m n s \ A l l e r g i e s < / K e y > < / a : K e y > < a : V a l u e   i : t y p e = " D i a g r a m D i s p l a y N o d e V i e w S t a t e " > < H e i g h t > 1 5 0 < / H e i g h t > < I s E x p a n d e d > t r u e < / I s E x p a n d e d > < W i d t h > 2 0 0 < / W i d t h > < / a : V a l u e > < / a : K e y V a l u e O f D i a g r a m O b j e c t K e y a n y T y p e z b w N T n L X > < a : K e y V a l u e O f D i a g r a m O b j e c t K e y a n y T y p e z b w N T n L X > < a : K e y > < K e y > T a b l e s \ P a t i e n t \ C o l u m n s \ C o n t a c t   N u m b e r < / K e y > < / a : K e y > < a : V a l u e   i : t y p e = " D i a g r a m D i s p l a y N o d e V i e w S t a t e " > < H e i g h t > 1 5 0 < / H e i g h t > < I s E x p a n d e d > t r u e < / I s E x p a n d e d > < W i d t h > 2 0 0 < / W i d t h > < / a : V a l u e > < / a : K e y V a l u e O f D i a g r a m O b j e c t K e y a n y T y p e z b w N T n L X > < a : K e y V a l u e O f D i a g r a m O b j e c t K e y a n y T y p e z b w N T n L X > < a : K e y > < K e y > T a b l e s \ P a t i e n t \ M e a s u r e s \ S u m   o f   P a t i e n t   I D < / K e y > < / a : K e y > < a : V a l u e   i : t y p e = " D i a g r a m D i s p l a y N o d e V i e w S t a t e " > < H e i g h t > 1 5 0 < / H e i g h t > < I s E x p a n d e d > t r u e < / I s E x p a n d e d > < W i d t h > 2 0 0 < / W i d t h > < / a : V a l u e > < / a : K e y V a l u e O f D i a g r a m O b j e c t K e y a n y T y p e z b w N T n L X > < a : K e y V a l u e O f D i a g r a m O b j e c t K e y a n y T y p e z b w N T n L X > < a : K e y > < K e y > T a b l e s \ P a t i e n t \ S u m   o f   P a t i e n t   I D \ A d d i t i o n a l   I n f o \ I m p l i c i t   M e a s u r e < / K e y > < / a : K e y > < a : V a l u e   i : t y p e = " D i a g r a m D i s p l a y V i e w S t a t e I D i a g r a m T a g A d d i t i o n a l I n f o " / > < / a : K e y V a l u e O f D i a g r a m O b j e c t K e y a n y T y p e z b w N T n L X > < a : K e y V a l u e O f D i a g r a m O b j e c t K e y a n y T y p e z b w N T n L X > < a : K e y > < K e y > T a b l e s \ P a t i e n t \ M e a s u r e s \ C o u n t   o f   P a t i e n t   I D < / K e y > < / a : K e y > < a : V a l u e   i : t y p e = " D i a g r a m D i s p l a y N o d e V i e w S t a t e " > < H e i g h t > 1 5 0 < / H e i g h t > < I s E x p a n d e d > t r u e < / I s E x p a n d e d > < W i d t h > 2 0 0 < / W i d t h > < / a : V a l u e > < / a : K e y V a l u e O f D i a g r a m O b j e c t K e y a n y T y p e z b w N T n L X > < a : K e y V a l u e O f D i a g r a m O b j e c t K e y a n y T y p e z b w N T n L X > < a : K e y > < K e y > T a b l e s \ P a t i e n t \ C o u n t   o f   P a t i e n t   I D \ A d d i t i o n a l   I n f o \ I m p l i c i t   M e a s u r e < / K e y > < / a : K e y > < a : V a l u e   i : t y p e = " D i a g r a m D i s p l a y V i e w S t a t e I D i a g r a m T a g A d d i t i o n a l I n f o " / > < / a : K e y V a l u e O f D i a g r a m O b j e c t K e y a n y T y p e z b w N T n L X > < a : K e y V a l u e O f D i a g r a m O b j e c t K e y a n y T y p e z b w N T n L X > < a : K e y > < K e y > T a b l e s \ T r e a t m e n t s < / K e y > < / a : K e y > < a : V a l u e   i : t y p e = " D i a g r a m D i s p l a y N o d e V i e w S t a t e " > < H e i g h t > 1 5 0 < / H e i g h t > < I s E x p a n d e d > t r u e < / I s E x p a n d e d > < L a y e d O u t > t r u e < / L a y e d O u t > < L e f t > 8 1 3 . 3 1 1 4 3 1 7 0 2 9 9 7 4 2 < / L e f t > < T a b I n d e x > 3 < / T a b I n d e x > < T o p > 1 5 6 . 4 0 0 0 0 0 0 0 0 0 0 0 0 9 < / T o p > < W i d t h > 2 0 0 < / W i d t h > < / a : V a l u e > < / a : K e y V a l u e O f D i a g r a m O b j e c t K e y a n y T y p e z b w N T n L X > < a : K e y V a l u e O f D i a g r a m O b j e c t K e y a n y T y p e z b w N T n L X > < a : K e y > < K e y > T a b l e s \ T r e a t m e n t s \ C o l u m n s \ T r e a t m e n t   I D < / K e y > < / a : K e y > < a : V a l u e   i : t y p e = " D i a g r a m D i s p l a y N o d e V i e w S t a t e " > < H e i g h t > 1 5 0 < / H e i g h t > < I s E x p a n d e d > t r u e < / I s E x p a n d e d > < W i d t h > 2 0 0 < / W i d t h > < / a : V a l u e > < / a : K e y V a l u e O f D i a g r a m O b j e c t K e y a n y T y p e z b w N T n L X > < a : K e y V a l u e O f D i a g r a m O b j e c t K e y a n y T y p e z b w N T n L X > < a : K e y > < K e y > T a b l e s \ T r e a t m e n t s \ C o l u m n s \ V i s i t   I D < / K e y > < / a : K e y > < a : V a l u e   i : t y p e = " D i a g r a m D i s p l a y N o d e V i e w S t a t e " > < H e i g h t > 1 5 0 < / H e i g h t > < I s E x p a n d e d > t r u e < / I s E x p a n d e d > < W i d t h > 2 0 0 < / W i d t h > < / a : V a l u e > < / a : K e y V a l u e O f D i a g r a m O b j e c t K e y a n y T y p e z b w N T n L X > < a : K e y V a l u e O f D i a g r a m O b j e c t K e y a n y T y p e z b w N T n L X > < a : K e y > < K e y > T a b l e s \ T r e a t m e n t s \ C o l u m n s \ M e d i c a t i o n   P r e s c r i b e d < / K e y > < / a : K e y > < a : V a l u e   i : t y p e = " D i a g r a m D i s p l a y N o d e V i e w S t a t e " > < H e i g h t > 1 5 0 < / H e i g h t > < I s E x p a n d e d > t r u e < / I s E x p a n d e d > < W i d t h > 2 0 0 < / W i d t h > < / a : V a l u e > < / a : K e y V a l u e O f D i a g r a m O b j e c t K e y a n y T y p e z b w N T n L X > < a : K e y V a l u e O f D i a g r a m O b j e c t K e y a n y T y p e z b w N T n L X > < a : K e y > < K e y > T a b l e s \ T r e a t m e n t s \ C o l u m n s \ D o s a g e < / K e y > < / a : K e y > < a : V a l u e   i : t y p e = " D i a g r a m D i s p l a y N o d e V i e w S t a t e " > < H e i g h t > 1 5 0 < / H e i g h t > < I s E x p a n d e d > t r u e < / I s E x p a n d e d > < W i d t h > 2 0 0 < / W i d t h > < / a : V a l u e > < / a : K e y V a l u e O f D i a g r a m O b j e c t K e y a n y T y p e z b w N T n L X > < a : K e y V a l u e O f D i a g r a m O b j e c t K e y a n y T y p e z b w N T n L X > < a : K e y > < K e y > T a b l e s \ T r e a t m e n t s \ C o l u m n s \ I n s t r u c t i o n s < / K e y > < / a : K e y > < a : V a l u e   i : t y p e = " D i a g r a m D i s p l a y N o d e V i e w S t a t e " > < H e i g h t > 1 5 0 < / H e i g h t > < I s E x p a n d e d > t r u e < / I s E x p a n d e d > < W i d t h > 2 0 0 < / W i d t h > < / a : V a l u e > < / a : K e y V a l u e O f D i a g r a m O b j e c t K e y a n y T y p e z b w N T n L X > < a : K e y V a l u e O f D i a g r a m O b j e c t K e y a n y T y p e z b w N T n L X > < a : K e y > < K e y > T a b l e s \ T r e a t m e n t s \ C o l u m n s \ T r e a t m e n t   C o s t < / K e y > < / a : K e y > < a : V a l u e   i : t y p e = " D i a g r a m D i s p l a y N o d e V i e w S t a t e " > < H e i g h t > 1 5 0 < / H e i g h t > < I s E x p a n d e d > t r u e < / I s E x p a n d e d > < W i d t h > 2 0 0 < / W i d t h > < / a : V a l u e > < / a : K e y V a l u e O f D i a g r a m O b j e c t K e y a n y T y p e z b w N T n L X > < a : K e y V a l u e O f D i a g r a m O b j e c t K e y a n y T y p e z b w N T n L X > < a : K e y > < K e y > T a b l e s \ T r e a t m e n t s \ C o l u m n s \ T r e a t m e n t   T y p e < / K e y > < / a : K e y > < a : V a l u e   i : t y p e = " D i a g r a m D i s p l a y N o d e V i e w S t a t e " > < H e i g h t > 1 5 0 < / H e i g h t > < I s E x p a n d e d > t r u e < / I s E x p a n d e d > < W i d t h > 2 0 0 < / W i d t h > < / a : V a l u e > < / a : K e y V a l u e O f D i a g r a m O b j e c t K e y a n y T y p e z b w N T n L X > < a : K e y V a l u e O f D i a g r a m O b j e c t K e y a n y T y p e z b w N T n L X > < a : K e y > < K e y > T a b l e s \ T r e a t m e n t s \ C o l u m n s \ T r e a t m e n t   N a m e < / K e y > < / a : K e y > < a : V a l u e   i : t y p e = " D i a g r a m D i s p l a y N o d e V i e w S t a t e " > < H e i g h t > 1 5 0 < / H e i g h t > < I s E x p a n d e d > t r u e < / I s E x p a n d e d > < W i d t h > 2 0 0 < / W i d t h > < / a : V a l u e > < / a : K e y V a l u e O f D i a g r a m O b j e c t K e y a n y T y p e z b w N T n L X > < a : K e y V a l u e O f D i a g r a m O b j e c t K e y a n y T y p e z b w N T n L X > < a : K e y > < K e y > T a b l e s \ T r e a t m e n t s \ C o l u m n s \ S t a t u s < / K e y > < / a : K e y > < a : V a l u e   i : t y p e = " D i a g r a m D i s p l a y N o d e V i e w S t a t e " > < H e i g h t > 1 5 0 < / H e i g h t > < I s E x p a n d e d > t r u e < / I s E x p a n d e d > < W i d t h > 2 0 0 < / W i d t h > < / a : V a l u e > < / a : K e y V a l u e O f D i a g r a m O b j e c t K e y a n y T y p e z b w N T n L X > < a : K e y V a l u e O f D i a g r a m O b j e c t K e y a n y T y p e z b w N T n L X > < a : K e y > < K e y > T a b l e s \ T r e a t m e n t s \ C o l u m n s \ C o s t < / K e y > < / a : K e y > < a : V a l u e   i : t y p e = " D i a g r a m D i s p l a y N o d e V i e w S t a t e " > < H e i g h t > 1 5 0 < / H e i g h t > < I s E x p a n d e d > t r u e < / I s E x p a n d e d > < W i d t h > 2 0 0 < / W i d t h > < / a : V a l u e > < / a : K e y V a l u e O f D i a g r a m O b j e c t K e y a n y T y p e z b w N T n L X > < a : K e y V a l u e O f D i a g r a m O b j e c t K e y a n y T y p e z b w N T n L X > < a : K e y > < K e y > T a b l e s \ T r e a t m e n t s \ C o l u m n s \ O u t c o m e < / K e y > < / a : K e y > < a : V a l u e   i : t y p e = " D i a g r a m D i s p l a y N o d e V i e w S t a t e " > < H e i g h t > 1 5 0 < / H e i g h t > < I s E x p a n d e d > t r u e < / I s E x p a n d e d > < W i d t h > 2 0 0 < / W i d t h > < / a : V a l u e > < / a : K e y V a l u e O f D i a g r a m O b j e c t K e y a n y T y p e z b w N T n L X > < a : K e y V a l u e O f D i a g r a m O b j e c t K e y a n y T y p e z b w N T n L X > < a : K e y > < K e y > T a b l e s \ T r e a t m e n t s \ C o l u m n s \ T r e a t m e n t   D e s c r i p t i o n < / K e y > < / a : K e y > < a : V a l u e   i : t y p e = " D i a g r a m D i s p l a y N o d e V i e w S t a t e " > < H e i g h t > 1 5 0 < / H e i g h t > < I s E x p a n d e d > t r u e < / I s E x p a n d e d > < W i d t h > 2 0 0 < / W i d t h > < / a : V a l u e > < / a : K e y V a l u e O f D i a g r a m O b j e c t K e y a n y T y p e z b w N T n L X > < a : K e y V a l u e O f D i a g r a m O b j e c t K e y a n y T y p e z b w N T n L X > < a : K e y > < K e y > T a b l e s \ T r e a t m e n t s \ M e a s u r e s \ S u m   o f   T r e a t m e n t   C o s t < / K e y > < / a : K e y > < a : V a l u e   i : t y p e = " D i a g r a m D i s p l a y N o d e V i e w S t a t e " > < H e i g h t > 1 5 0 < / H e i g h t > < I s E x p a n d e d > t r u e < / I s E x p a n d e d > < W i d t h > 2 0 0 < / W i d t h > < / a : V a l u e > < / a : K e y V a l u e O f D i a g r a m O b j e c t K e y a n y T y p e z b w N T n L X > < a : K e y V a l u e O f D i a g r a m O b j e c t K e y a n y T y p e z b w N T n L X > < a : K e y > < K e y > T a b l e s \ T r e a t m e n t s \ S u m   o f   T r e a t m e n t   C o s t \ A d d i t i o n a l   I n f o \ I m p l i c i t   M e a s u r e < / K e y > < / a : K e y > < a : V a l u e   i : t y p e = " D i a g r a m D i s p l a y V i e w S t a t e I D i a g r a m T a g A d d i t i o n a l I n f o " / > < / a : K e y V a l u e O f D i a g r a m O b j e c t K e y a n y T y p e z b w N T n L X > < a : K e y V a l u e O f D i a g r a m O b j e c t K e y a n y T y p e z b w N T n L X > < a : K e y > < K e y > T a b l e s \ T r e a t m e n t s \ M e a s u r e s \ S u m   o f   C o s t < / K e y > < / a : K e y > < a : V a l u e   i : t y p e = " D i a g r a m D i s p l a y N o d e V i e w S t a t e " > < H e i g h t > 1 5 0 < / H e i g h t > < I s E x p a n d e d > t r u e < / I s E x p a n d e d > < W i d t h > 2 0 0 < / W i d t h > < / a : V a l u e > < / a : K e y V a l u e O f D i a g r a m O b j e c t K e y a n y T y p e z b w N T n L X > < a : K e y V a l u e O f D i a g r a m O b j e c t K e y a n y T y p e z b w N T n L X > < a : K e y > < K e y > T a b l e s \ T r e a t m e n t s \ S u m   o f   C o s t \ A d d i t i o n a l   I n f o \ I m p l i c i t   M e a s u r e < / K e y > < / a : K e y > < a : V a l u e   i : t y p e = " D i a g r a m D i s p l a y V i e w S t a t e I D i a g r a m T a g A d d i t i o n a l I n f o " / > < / a : K e y V a l u e O f D i a g r a m O b j e c t K e y a n y T y p e z b w N T n L X > < a : K e y V a l u e O f D i a g r a m O b j e c t K e y a n y T y p e z b w N T n L X > < a : K e y > < K e y > T a b l e s \ T r e a t m e n t s \ M e a s u r e s \ A v e r a g e   o f   T r e a t m e n t   C o s t < / K e y > < / a : K e y > < a : V a l u e   i : t y p e = " D i a g r a m D i s p l a y N o d e V i e w S t a t e " > < H e i g h t > 1 5 0 < / H e i g h t > < I s E x p a n d e d > t r u e < / I s E x p a n d e d > < W i d t h > 2 0 0 < / W i d t h > < / a : V a l u e > < / a : K e y V a l u e O f D i a g r a m O b j e c t K e y a n y T y p e z b w N T n L X > < a : K e y V a l u e O f D i a g r a m O b j e c t K e y a n y T y p e z b w N T n L X > < a : K e y > < K e y > T a b l e s \ T r e a t m e n t s \ A v e r a g e   o f   T r e a t m e n t   C o s t \ A d d i t i o n a l   I n f o \ I m p l i c i t   M e a s u r e < / K e y > < / a : K e y > < a : V a l u e   i : t y p e = " D i a g r a m D i s p l a y V i e w S t a t e I D i a g r a m T a g A d d i t i o n a l I n f o " / > < / a : K e y V a l u e O f D i a g r a m O b j e c t K e y a n y T y p e z b w N T n L X > < a : K e y V a l u e O f D i a g r a m O b j e c t K e y a n y T y p e z b w N T n L X > < a : K e y > < K e y > T a b l e s \ T r e a t m e n t s \ M e a s u r e s \ C o u n t   o f   T r e a t m e n t   T y p e < / K e y > < / a : K e y > < a : V a l u e   i : t y p e = " D i a g r a m D i s p l a y N o d e V i e w S t a t e " > < H e i g h t > 1 5 0 < / H e i g h t > < I s E x p a n d e d > t r u e < / I s E x p a n d e d > < W i d t h > 2 0 0 < / W i d t h > < / a : V a l u e > < / a : K e y V a l u e O f D i a g r a m O b j e c t K e y a n y T y p e z b w N T n L X > < a : K e y V a l u e O f D i a g r a m O b j e c t K e y a n y T y p e z b w N T n L X > < a : K e y > < K e y > T a b l e s \ T r e a t m e n t s \ C o u n t   o f   T r e a t m e n t   T y p e \ A d d i t i o n a l   I n f o \ I m p l i c i t   M e a s u r e < / K e y > < / a : K e y > < a : V a l u e   i : t y p e = " D i a g r a m D i s p l a y V i e w S t a t e I D i a g r a m T a g A d d i t i o n a l I n f o " / > < / a : K e y V a l u e O f D i a g r a m O b j e c t K e y a n y T y p e z b w N T n L X > < a : K e y V a l u e O f D i a g r a m O b j e c t K e y a n y T y p e z b w N T n L X > < a : K e y > < K e y > T a b l e s \ V i s i t < / K e y > < / a : K e y > < a : V a l u e   i : t y p e = " D i a g r a m D i s p l a y N o d e V i e w S t a t e " > < H e i g h t > 1 5 0 < / H e i g h t > < I s E x p a n d e d > t r u e < / I s E x p a n d e d > < L a y e d O u t > t r u e < / L a y e d O u t > < L e f t > 4 1 1 . 6 1 5 2 4 2 2 7 0 6 6 3 < / L e f t > < T a b I n d e x > 2 < / T a b I n d e x > < T o p > 2 0 8 < / T o p > < W i d t h > 2 0 0 < / W i d t h > < / a : V a l u e > < / a : K e y V a l u e O f D i a g r a m O b j e c t K e y a n y T y p e z b w N T n L X > < a : K e y V a l u e O f D i a g r a m O b j e c t K e y a n y T y p e z b w N T n L X > < a : K e y > < K e y > T a b l e s \ V i s i t \ C o l u m n s \ V i s i t   I D < / K e y > < / a : K e y > < a : V a l u e   i : t y p e = " D i a g r a m D i s p l a y N o d e V i e w S t a t e " > < H e i g h t > 1 5 0 < / H e i g h t > < I s E x p a n d e d > t r u e < / I s E x p a n d e d > < W i d t h > 2 0 0 < / W i d t h > < / a : V a l u e > < / a : K e y V a l u e O f D i a g r a m O b j e c t K e y a n y T y p e z b w N T n L X > < a : K e y V a l u e O f D i a g r a m O b j e c t K e y a n y T y p e z b w N T n L X > < a : K e y > < K e y > T a b l e s \ V i s i t \ C o l u m n s \ P a t i e n t   I D < / K e y > < / a : K e y > < a : V a l u e   i : t y p e = " D i a g r a m D i s p l a y N o d e V i e w S t a t e " > < H e i g h t > 1 5 0 < / H e i g h t > < I s E x p a n d e d > t r u e < / I s E x p a n d e d > < W i d t h > 2 0 0 < / W i d t h > < / a : V a l u e > < / a : K e y V a l u e O f D i a g r a m O b j e c t K e y a n y T y p e z b w N T n L X > < a : K e y V a l u e O f D i a g r a m O b j e c t K e y a n y T y p e z b w N T n L X > < a : K e y > < K e y > T a b l e s \ V i s i t \ C o l u m n s \ D o c t o r   I D < / K e y > < / a : K e y > < a : V a l u e   i : t y p e = " D i a g r a m D i s p l a y N o d e V i e w S t a t e " > < H e i g h t > 1 5 0 < / H e i g h t > < I s E x p a n d e d > t r u e < / I s E x p a n d e d > < W i d t h > 2 0 0 < / W i d t h > < / a : V a l u e > < / a : K e y V a l u e O f D i a g r a m O b j e c t K e y a n y T y p e z b w N T n L X > < a : K e y V a l u e O f D i a g r a m O b j e c t K e y a n y T y p e z b w N T n L X > < a : K e y > < K e y > T a b l e s \ V i s i t \ C o l u m n s \ V i s i t   D a t e < / K e y > < / a : K e y > < a : V a l u e   i : t y p e = " D i a g r a m D i s p l a y N o d e V i e w S t a t e " > < H e i g h t > 1 5 0 < / H e i g h t > < I s E x p a n d e d > t r u e < / I s E x p a n d e d > < W i d t h > 2 0 0 < / W i d t h > < / a : V a l u e > < / a : K e y V a l u e O f D i a g r a m O b j e c t K e y a n y T y p e z b w N T n L X > < a : K e y V a l u e O f D i a g r a m O b j e c t K e y a n y T y p e z b w N T n L X > < a : K e y > < K e y > T a b l e s \ V i s i t \ C o l u m n s \ D i a g n o s i s < / K e y > < / a : K e y > < a : V a l u e   i : t y p e = " D i a g r a m D i s p l a y N o d e V i e w S t a t e " > < H e i g h t > 1 5 0 < / H e i g h t > < I s E x p a n d e d > t r u e < / I s E x p a n d e d > < W i d t h > 2 0 0 < / W i d t h > < / a : V a l u e > < / a : K e y V a l u e O f D i a g r a m O b j e c t K e y a n y T y p e z b w N T n L X > < a : K e y V a l u e O f D i a g r a m O b j e c t K e y a n y T y p e z b w N T n L X > < a : K e y > < K e y > T a b l e s \ V i s i t \ C o l u m n s \ F o l l o w   U p   R e q u i r e d < / K e y > < / a : K e y > < a : V a l u e   i : t y p e = " D i a g r a m D i s p l a y N o d e V i e w S t a t e " > < H e i g h t > 1 5 0 < / H e i g h t > < I s E x p a n d e d > t r u e < / I s E x p a n d e d > < W i d t h > 2 0 0 < / W i d t h > < / a : V a l u e > < / a : K e y V a l u e O f D i a g r a m O b j e c t K e y a n y T y p e z b w N T n L X > < a : K e y V a l u e O f D i a g r a m O b j e c t K e y a n y T y p e z b w N T n L X > < a : K e y > < K e y > T a b l e s \ V i s i t \ C o l u m n s \ V i s i t   T y p e < / K e y > < / a : K e y > < a : V a l u e   i : t y p e = " D i a g r a m D i s p l a y N o d e V i e w S t a t e " > < H e i g h t > 1 5 0 < / H e i g h t > < I s E x p a n d e d > t r u e < / I s E x p a n d e d > < W i d t h > 2 0 0 < / W i d t h > < / a : V a l u e > < / a : K e y V a l u e O f D i a g r a m O b j e c t K e y a n y T y p e z b w N T n L X > < a : K e y V a l u e O f D i a g r a m O b j e c t K e y a n y T y p e z b w N T n L X > < a : K e y > < K e y > T a b l e s \ V i s i t \ C o l u m n s \ V i s i t   S t a t u s < / K e y > < / a : K e y > < a : V a l u e   i : t y p e = " D i a g r a m D i s p l a y N o d e V i e w S t a t e " > < H e i g h t > 1 5 0 < / H e i g h t > < I s E x p a n d e d > t r u e < / I s E x p a n d e d > < W i d t h > 2 0 0 < / W i d t h > < / a : V a l u e > < / a : K e y V a l u e O f D i a g r a m O b j e c t K e y a n y T y p e z b w N T n L X > < a : K e y V a l u e O f D i a g r a m O b j e c t K e y a n y T y p e z b w N T n L X > < a : K e y > < K e y > T a b l e s \ V i s i t \ C o l u m n s \ D i a g n o s i s   C o d e < / K e y > < / a : K e y > < a : V a l u e   i : t y p e = " D i a g r a m D i s p l a y N o d e V i e w S t a t e " > < H e i g h t > 1 5 0 < / H e i g h t > < I s E x p a n d e d > t r u e < / I s E x p a n d e d > < W i d t h > 2 0 0 < / W i d t h > < / a : V a l u e > < / a : K e y V a l u e O f D i a g r a m O b j e c t K e y a n y T y p e z b w N T n L X > < a : K e y V a l u e O f D i a g r a m O b j e c t K e y a n y T y p e z b w N T n L X > < a : K e y > < K e y > T a b l e s \ V i s i t \ C o l u m n s \ R e a s o n   f o r   V i s i t < / K e y > < / a : K e y > < a : V a l u e   i : t y p e = " D i a g r a m D i s p l a y N o d e V i e w S t a t e " > < H e i g h t > 1 5 0 < / H e i g h t > < I s E x p a n d e d > t r u e < / I s E x p a n d e d > < W i d t h > 2 0 0 < / W i d t h > < / a : V a l u e > < / a : K e y V a l u e O f D i a g r a m O b j e c t K e y a n y T y p e z b w N T n L X > < a : K e y V a l u e O f D i a g r a m O b j e c t K e y a n y T y p e z b w N T n L X > < a : K e y > < K e y > T a b l e s \ V i s i t \ C o l u m n s \ P r e s c r i b e d   M e d i c a t i o n s < / K e y > < / a : K e y > < a : V a l u e   i : t y p e = " D i a g r a m D i s p l a y N o d e V i e w S t a t e " > < H e i g h t > 1 5 0 < / H e i g h t > < I s E x p a n d e d > t r u e < / I s E x p a n d e d > < W i d t h > 2 0 0 < / W i d t h > < / a : V a l u e > < / a : K e y V a l u e O f D i a g r a m O b j e c t K e y a n y T y p e z b w N T n L X > < a : K e y V a l u e O f D i a g r a m O b j e c t K e y a n y T y p e z b w N T n L X > < a : K e y > < K e y > T a b l e s \ V i s i t \ C o l u m n s \ V i s i t   D a t e   ( Y e a r ) < / K e y > < / a : K e y > < a : V a l u e   i : t y p e = " D i a g r a m D i s p l a y N o d e V i e w S t a t e " > < H e i g h t > 1 5 0 < / H e i g h t > < I s E x p a n d e d > t r u e < / I s E x p a n d e d > < W i d t h > 2 0 0 < / W i d t h > < / a : V a l u e > < / a : K e y V a l u e O f D i a g r a m O b j e c t K e y a n y T y p e z b w N T n L X > < a : K e y V a l u e O f D i a g r a m O b j e c t K e y a n y T y p e z b w N T n L X > < a : K e y > < K e y > T a b l e s \ V i s i t \ C o l u m n s \ V i s i t   D a t e   ( Q u a r t e r ) < / K e y > < / a : K e y > < a : V a l u e   i : t y p e = " D i a g r a m D i s p l a y N o d e V i e w S t a t e " > < H e i g h t > 1 5 0 < / H e i g h t > < I s E x p a n d e d > t r u e < / I s E x p a n d e d > < W i d t h > 2 0 0 < / W i d t h > < / a : V a l u e > < / a : K e y V a l u e O f D i a g r a m O b j e c t K e y a n y T y p e z b w N T n L X > < a : K e y V a l u e O f D i a g r a m O b j e c t K e y a n y T y p e z b w N T n L X > < a : K e y > < K e y > T a b l e s \ V i s i t \ C o l u m n s \ V i s i t   D a t e   ( M o n t h   I n d e x ) < / K e y > < / a : K e y > < a : V a l u e   i : t y p e = " D i a g r a m D i s p l a y N o d e V i e w S t a t e " > < H e i g h t > 1 5 0 < / H e i g h t > < I s E x p a n d e d > t r u e < / I s E x p a n d e d > < W i d t h > 2 0 0 < / W i d t h > < / a : V a l u e > < / a : K e y V a l u e O f D i a g r a m O b j e c t K e y a n y T y p e z b w N T n L X > < a : K e y V a l u e O f D i a g r a m O b j e c t K e y a n y T y p e z b w N T n L X > < a : K e y > < K e y > T a b l e s \ V i s i t \ C o l u m n s \ V i s i t   D a t e   ( M o n t h ) < / K e y > < / a : K e y > < a : V a l u e   i : t y p e = " D i a g r a m D i s p l a y N o d e V i e w S t a t e " > < H e i g h t > 1 5 0 < / H e i g h t > < I s E x p a n d e d > t r u e < / I s E x p a n d e d > < W i d t h > 2 0 0 < / W i d t h > < / a : V a l u e > < / a : K e y V a l u e O f D i a g r a m O b j e c t K e y a n y T y p e z b w N T n L X > < a : K e y V a l u e O f D i a g r a m O b j e c t K e y a n y T y p e z b w N T n L X > < a : K e y > < K e y > T a b l e s \ V i s i t \ M e a s u r e s \ S u m   o f   V i s i t   I D < / K e y > < / a : K e y > < a : V a l u e   i : t y p e = " D i a g r a m D i s p l a y N o d e V i e w S t a t e " > < H e i g h t > 1 5 0 < / H e i g h t > < I s E x p a n d e d > t r u e < / I s E x p a n d e d > < W i d t h > 2 0 0 < / W i d t h > < / a : V a l u e > < / a : K e y V a l u e O f D i a g r a m O b j e c t K e y a n y T y p e z b w N T n L X > < a : K e y V a l u e O f D i a g r a m O b j e c t K e y a n y T y p e z b w N T n L X > < a : K e y > < K e y > T a b l e s \ V i s i t \ S u m   o f   V i s i t   I D \ A d d i t i o n a l   I n f o \ I m p l i c i t   M e a s u r e < / K e y > < / a : K e y > < a : V a l u e   i : t y p e = " D i a g r a m D i s p l a y V i e w S t a t e I D i a g r a m T a g A d d i t i o n a l I n f o " / > < / a : K e y V a l u e O f D i a g r a m O b j e c t K e y a n y T y p e z b w N T n L X > < a : K e y V a l u e O f D i a g r a m O b j e c t K e y a n y T y p e z b w N T n L X > < a : K e y > < K e y > T a b l e s \ V i s i t \ M e a s u r e s \ C o u n t   o f   V i s i t   I D < / K e y > < / a : K e y > < a : V a l u e   i : t y p e = " D i a g r a m D i s p l a y N o d e V i e w S t a t e " > < H e i g h t > 1 5 0 < / H e i g h t > < I s E x p a n d e d > t r u e < / I s E x p a n d e d > < W i d t h > 2 0 0 < / W i d t h > < / a : V a l u e > < / a : K e y V a l u e O f D i a g r a m O b j e c t K e y a n y T y p e z b w N T n L X > < a : K e y V a l u e O f D i a g r a m O b j e c t K e y a n y T y p e z b w N T n L X > < a : K e y > < K e y > T a b l e s \ V i s i t \ C o u n t   o f   V i s i t   I D \ A d d i t i o n a l   I n f o \ I m p l i c i t   M e a s u r e < / K e y > < / a : K e y > < a : V a l u e   i : t y p e = " D i a g r a m D i s p l a y V i e w S t a t e I D i a g r a m T a g A d d i t i o n a l I n f o " / > < / a : K e y V a l u e O f D i a g r a m O b j e c t K e y a n y T y p e z b w N T n L X > < a : K e y V a l u e O f D i a g r a m O b j e c t K e y a n y T y p e z b w N T n L X > < a : K e y > < K e y > T a b l e s \ V i s i t \ M e a s u r e s \ S u m   o f   D o c t o r   I D   2 < / K e y > < / a : K e y > < a : V a l u e   i : t y p e = " D i a g r a m D i s p l a y N o d e V i e w S t a t e " > < H e i g h t > 1 5 0 < / H e i g h t > < I s E x p a n d e d > t r u e < / I s E x p a n d e d > < W i d t h > 2 0 0 < / W i d t h > < / a : V a l u e > < / a : K e y V a l u e O f D i a g r a m O b j e c t K e y a n y T y p e z b w N T n L X > < a : K e y V a l u e O f D i a g r a m O b j e c t K e y a n y T y p e z b w N T n L X > < a : K e y > < K e y > T a b l e s \ V i s i t \ S u m   o f   D o c t o r   I D   2 \ A d d i t i o n a l   I n f o \ I m p l i c i t   M e a s u r e < / K e y > < / a : K e y > < a : V a l u e   i : t y p e = " D i a g r a m D i s p l a y V i e w S t a t e I D i a g r a m T a g A d d i t i o n a l I n f o " / > < / a : K e y V a l u e O f D i a g r a m O b j e c t K e y a n y T y p e z b w N T n L X > < a : K e y V a l u e O f D i a g r a m O b j e c t K e y a n y T y p e z b w N T n L X > < a : K e y > < K e y > T a b l e s \ V i s i t \ M e a s u r e s \ C o u n t   o f   D o c t o r   I D   2 < / K e y > < / a : K e y > < a : V a l u e   i : t y p e = " D i a g r a m D i s p l a y N o d e V i e w S t a t e " > < H e i g h t > 1 5 0 < / H e i g h t > < I s E x p a n d e d > t r u e < / I s E x p a n d e d > < W i d t h > 2 0 0 < / W i d t h > < / a : V a l u e > < / a : K e y V a l u e O f D i a g r a m O b j e c t K e y a n y T y p e z b w N T n L X > < a : K e y V a l u e O f D i a g r a m O b j e c t K e y a n y T y p e z b w N T n L X > < a : K e y > < K e y > T a b l e s \ V i s i t \ C o u n t   o f   D o c t o r   I D   2 \ A d d i t i o n a l   I n f o \ I m p l i c i t   M e a s u r e < / K e y > < / a : K e y > < a : V a l u e   i : t y p e = " D i a g r a m D i s p l a y V i e w S t a t e I D i a g r a m T a g A d d i t i o n a l I n f o " / > < / a : K e y V a l u e O f D i a g r a m O b j e c t K e y a n y T y p e z b w N T n L X > < a : K e y V a l u e O f D i a g r a m O b j e c t K e y a n y T y p e z b w N T n L X > < a : K e y > < K e y > T a b l e s \ V i s i t \ M e a s u r e s \ C o u n t   o f   D i a g n o s i s < / K e y > < / a : K e y > < a : V a l u e   i : t y p e = " D i a g r a m D i s p l a y N o d e V i e w S t a t e " > < H e i g h t > 1 5 0 < / H e i g h t > < I s E x p a n d e d > t r u e < / I s E x p a n d e d > < W i d t h > 2 0 0 < / W i d t h > < / a : V a l u e > < / a : K e y V a l u e O f D i a g r a m O b j e c t K e y a n y T y p e z b w N T n L X > < a : K e y V a l u e O f D i a g r a m O b j e c t K e y a n y T y p e z b w N T n L X > < a : K e y > < K e y > T a b l e s \ V i s i t \ C o u n t   o f   D i a g n o s i s \ A d d i t i o n a l   I n f o \ I m p l i c i t   M e a s u r e < / K e y > < / a : K e y > < a : V a l u e   i : t y p e = " D i a g r a m D i s p l a y V i e w S t a t e I D i a g r a m T a g A d d i t i o n a l I n f o " / > < / a : K e y V a l u e O f D i a g r a m O b j e c t K e y a n y T y p e z b w N T n L X > < a : K e y V a l u e O f D i a g r a m O b j e c t K e y a n y T y p e z b w N T n L X > < a : K e y > < K e y > R e l a t i o n s h i p s \ & l t ; T a b l e s \ P a t i e n t \ C o l u m n s \ P a t i e n t   I D & g t ; - & l t ; T a b l e s \ V i s i t \ C o l u m n s \ P a t i e n t   I D & g t ; < / K e y > < / a : K e y > < a : V a l u e   i : t y p e = " D i a g r a m D i s p l a y L i n k V i e w S t a t e " > < A u t o m a t i o n P r o p e r t y H e l p e r T e x t > E n d   p o i n t   1 :   ( 3 0 7 . 8 0 7 6 2 1 1 3 5 3 3 2 , 3 2 6 . 2 ) .   E n d   p o i n t   2 :   ( 3 9 5 . 6 1 5 2 4 2 2 7 0 6 6 3 , 2 8 3 )   < / A u t o m a t i o n P r o p e r t y H e l p e r T e x t > < L a y e d O u t > t r u e < / L a y e d O u t > < P o i n t s   x m l n s : b = " h t t p : / / s c h e m a s . d a t a c o n t r a c t . o r g / 2 0 0 4 / 0 7 / S y s t e m . W i n d o w s " > < b : P o i n t > < b : _ x > 3 0 7 . 8 0 7 6 2 1 1 3 5 3 3 1 6 < / b : _ x > < b : _ y > 3 2 6 . 2 < / b : _ y > < / b : P o i n t > < b : P o i n t > < b : _ x > 3 4 9 . 7 1 1 4 3 1 5 < / b : _ x > < b : _ y > 3 2 6 . 2 < / b : _ y > < / b : P o i n t > < b : P o i n t > < b : _ x > 3 5 1 . 7 1 1 4 3 1 5 < / b : _ x > < b : _ y > 3 2 4 . 2 < / b : _ y > < / b : P o i n t > < b : P o i n t > < b : _ x > 3 5 1 . 7 1 1 4 3 1 5 < / b : _ x > < b : _ y > 2 8 5 < / b : _ y > < / b : P o i n t > < b : P o i n t > < b : _ x > 3 5 3 . 7 1 1 4 3 1 5 < / b : _ x > < b : _ y > 2 8 3 < / b : _ y > < / b : P o i n t > < b : P o i n t > < b : _ x > 3 9 5 . 6 1 5 2 4 2 2 7 0 6 6 3 < / b : _ x > < b : _ y > 2 8 3 < / b : _ y > < / b : P o i n t > < / P o i n t s > < / a : V a l u e > < / a : K e y V a l u e O f D i a g r a m O b j e c t K e y a n y T y p e z b w N T n L X > < a : K e y V a l u e O f D i a g r a m O b j e c t K e y a n y T y p e z b w N T n L X > < a : K e y > < K e y > R e l a t i o n s h i p s \ & l t ; T a b l e s \ P a t i e n t \ C o l u m n s \ P a t i e n t   I D & g t ; - & l t ; T a b l e s \ V i s i t \ C o l u m n s \ P a t i e n t   I D & g t ; \ F K < / K e y > < / a : K e y > < a : V a l u e   i : t y p e = " D i a g r a m D i s p l a y L i n k E n d p o i n t V i e w S t a t e " > < H e i g h t > 1 6 < / H e i g h t > < L a b e l L o c a t i o n   x m l n s : b = " h t t p : / / s c h e m a s . d a t a c o n t r a c t . o r g / 2 0 0 4 / 0 7 / S y s t e m . W i n d o w s " > < b : _ x > 2 9 1 . 8 0 7 6 2 1 1 3 5 3 3 1 6 < / b : _ x > < b : _ y > 3 1 8 . 2 < / b : _ y > < / L a b e l L o c a t i o n > < L o c a t i o n   x m l n s : b = " h t t p : / / s c h e m a s . d a t a c o n t r a c t . o r g / 2 0 0 4 / 0 7 / S y s t e m . W i n d o w s " > < b : _ x > 2 9 1 . 8 0 7 6 2 1 1 3 5 3 3 1 6 < / b : _ x > < b : _ y > 3 2 6 . 2 < / b : _ y > < / L o c a t i o n > < S h a p e R o t a t e A n g l e > 3 6 0 < / S h a p e R o t a t e A n g l e > < W i d t h > 1 6 < / W i d t h > < / a : V a l u e > < / a : K e y V a l u e O f D i a g r a m O b j e c t K e y a n y T y p e z b w N T n L X > < a : K e y V a l u e O f D i a g r a m O b j e c t K e y a n y T y p e z b w N T n L X > < a : K e y > < K e y > R e l a t i o n s h i p s \ & l t ; T a b l e s \ P a t i e n t \ C o l u m n s \ P a t i e n t   I D & g t ; - & l t ; T a b l e s \ V i s i t \ C o l u m n s \ P a t i e n t   I D & g t ; \ P K < / K e y > < / a : K e y > < a : V a l u e   i : t y p e = " D i a g r a m D i s p l a y L i n k E n d p o i n t V i e w S t a t e " > < H e i g h t > 1 6 < / H e i g h t > < L a b e l L o c a t i o n   x m l n s : b = " h t t p : / / s c h e m a s . d a t a c o n t r a c t . o r g / 2 0 0 4 / 0 7 / S y s t e m . W i n d o w s " > < b : _ x > 3 9 5 . 6 1 5 2 4 2 2 7 0 6 6 3 < / b : _ x > < b : _ y > 2 7 5 < / b : _ y > < / L a b e l L o c a t i o n > < L o c a t i o n   x m l n s : b = " h t t p : / / s c h e m a s . d a t a c o n t r a c t . o r g / 2 0 0 4 / 0 7 / S y s t e m . W i n d o w s " > < b : _ x > 4 1 1 . 6 1 5 2 4 2 2 7 0 6 6 3 < / b : _ x > < b : _ y > 2 8 3 < / b : _ y > < / L o c a t i o n > < S h a p e R o t a t e A n g l e > 1 8 0 < / S h a p e R o t a t e A n g l e > < W i d t h > 1 6 < / W i d t h > < / a : V a l u e > < / a : K e y V a l u e O f D i a g r a m O b j e c t K e y a n y T y p e z b w N T n L X > < a : K e y V a l u e O f D i a g r a m O b j e c t K e y a n y T y p e z b w N T n L X > < a : K e y > < K e y > R e l a t i o n s h i p s \ & l t ; T a b l e s \ P a t i e n t \ C o l u m n s \ P a t i e n t   I D & g t ; - & l t ; T a b l e s \ V i s i t \ C o l u m n s \ P a t i e n t   I D & g t ; \ C r o s s F i l t e r < / K e y > < / a : K e y > < a : V a l u e   i : t y p e = " D i a g r a m D i s p l a y L i n k C r o s s F i l t e r V i e w S t a t e " > < P o i n t s   x m l n s : b = " h t t p : / / s c h e m a s . d a t a c o n t r a c t . o r g / 2 0 0 4 / 0 7 / S y s t e m . W i n d o w s " > < b : P o i n t > < b : _ x > 3 0 7 . 8 0 7 6 2 1 1 3 5 3 3 1 6 < / b : _ x > < b : _ y > 3 2 6 . 2 < / b : _ y > < / b : P o i n t > < b : P o i n t > < b : _ x > 3 4 9 . 7 1 1 4 3 1 5 < / b : _ x > < b : _ y > 3 2 6 . 2 < / b : _ y > < / b : P o i n t > < b : P o i n t > < b : _ x > 3 5 1 . 7 1 1 4 3 1 5 < / b : _ x > < b : _ y > 3 2 4 . 2 < / b : _ y > < / b : P o i n t > < b : P o i n t > < b : _ x > 3 5 1 . 7 1 1 4 3 1 5 < / b : _ x > < b : _ y > 2 8 5 < / b : _ y > < / b : P o i n t > < b : P o i n t > < b : _ x > 3 5 3 . 7 1 1 4 3 1 5 < / b : _ x > < b : _ y > 2 8 3 < / b : _ y > < / b : P o i n t > < b : P o i n t > < b : _ x > 3 9 5 . 6 1 5 2 4 2 2 7 0 6 6 3 < / b : _ x > < b : _ y > 2 8 3 < / b : _ y > < / b : P o i n t > < / P o i n t s > < / a : V a l u e > < / a : K e y V a l u e O f D i a g r a m O b j e c t K e y a n y T y p e z b w N T n L X > < a : K e y V a l u e O f D i a g r a m O b j e c t K e y a n y T y p e z b w N T n L X > < a : K e y > < K e y > R e l a t i o n s h i p s \ & l t ; T a b l e s \ V i s i t \ C o l u m n s \ D o c t o r   I D & g t ; - & l t ; T a b l e s \ D o c t o r \ C o l u m n s \ D o c t o r   I D & g t ; < / K e y > < / a : K e y > < a : V a l u e   i : t y p e = " D i a g r a m D i s p l a y L i n k V i e w S t a t e " > < A u t o m a t i o n P r o p e r t y H e l p e r T e x t > E n d   p o i n t   1 :   ( 5 1 1 . 6 1 5 2 4 2 , 3 7 4 ) .   E n d   p o i n t   2 :   ( 5 3 6 . 4 , 4 4 2 . 8 )   < / A u t o m a t i o n P r o p e r t y H e l p e r T e x t > < L a y e d O u t > t r u e < / L a y e d O u t > < P o i n t s   x m l n s : b = " h t t p : / / s c h e m a s . d a t a c o n t r a c t . o r g / 2 0 0 4 / 0 7 / S y s t e m . W i n d o w s " > < b : P o i n t > < b : _ x > 5 1 1 . 6 1 5 2 4 2 0 0 0 0 0 0 0 8 < / b : _ x > < b : _ y > 3 7 4 < / b : _ y > < / b : P o i n t > < b : P o i n t > < b : _ x > 5 1 1 . 6 1 5 2 4 2 0 0 0 0 0 0 0 8 < / b : _ x > < b : _ y > 4 0 6 . 4 < / b : _ y > < / b : P o i n t > < b : P o i n t > < b : _ x > 5 1 3 . 6 1 5 2 4 2 0 0 0 0 0 0 0 8 < / b : _ x > < b : _ y > 4 0 8 . 4 < / b : _ y > < / b : P o i n t > < b : P o i n t > < b : _ x > 5 3 4 . 4 < / b : _ x > < b : _ y > 4 0 8 . 4 < / b : _ y > < / b : P o i n t > < b : P o i n t > < b : _ x > 5 3 6 . 4 < / b : _ x > < b : _ y > 4 1 0 . 4 < / b : _ y > < / b : P o i n t > < b : P o i n t > < b : _ x > 5 3 6 . 4 < / b : _ x > < b : _ y > 4 4 2 . 7 9 9 9 9 9 9 9 9 9 9 9 9 5 < / b : _ y > < / b : P o i n t > < / P o i n t s > < / a : V a l u e > < / a : K e y V a l u e O f D i a g r a m O b j e c t K e y a n y T y p e z b w N T n L X > < a : K e y V a l u e O f D i a g r a m O b j e c t K e y a n y T y p e z b w N T n L X > < a : K e y > < K e y > R e l a t i o n s h i p s \ & l t ; T a b l e s \ V i s i t \ C o l u m n s \ D o c t o r   I D & g t ; - & l t ; T a b l e s \ D o c t o r \ C o l u m n s \ D o c t o r   I D & g t ; \ F K < / K e y > < / a : K e y > < a : V a l u e   i : t y p e = " D i a g r a m D i s p l a y L i n k E n d p o i n t V i e w S t a t e " > < H e i g h t > 1 6 < / H e i g h t > < L a b e l L o c a t i o n   x m l n s : b = " h t t p : / / s c h e m a s . d a t a c o n t r a c t . o r g / 2 0 0 4 / 0 7 / S y s t e m . W i n d o w s " > < b : _ x > 5 0 3 . 6 1 5 2 4 2 0 0 0 0 0 0 0 8 < / b : _ x > < b : _ y > 3 5 8 < / b : _ y > < / L a b e l L o c a t i o n > < L o c a t i o n   x m l n s : b = " h t t p : / / s c h e m a s . d a t a c o n t r a c t . o r g / 2 0 0 4 / 0 7 / S y s t e m . W i n d o w s " > < b : _ x > 5 1 1 . 6 1 5 2 4 2 0 0 0 0 0 0 0 8 < / b : _ x > < b : _ y > 3 5 8 < / b : _ y > < / L o c a t i o n > < S h a p e R o t a t e A n g l e > 9 0 < / S h a p e R o t a t e A n g l e > < W i d t h > 1 6 < / W i d t h > < / a : V a l u e > < / a : K e y V a l u e O f D i a g r a m O b j e c t K e y a n y T y p e z b w N T n L X > < a : K e y V a l u e O f D i a g r a m O b j e c t K e y a n y T y p e z b w N T n L X > < a : K e y > < K e y > R e l a t i o n s h i p s \ & l t ; T a b l e s \ V i s i t \ C o l u m n s \ D o c t o r   I D & g t ; - & l t ; T a b l e s \ D o c t o r \ C o l u m n s \ D o c t o r   I D & g t ; \ P K < / K e y > < / a : K e y > < a : V a l u e   i : t y p e = " D i a g r a m D i s p l a y L i n k E n d p o i n t V i e w S t a t e " > < H e i g h t > 1 6 < / H e i g h t > < L a b e l L o c a t i o n   x m l n s : b = " h t t p : / / s c h e m a s . d a t a c o n t r a c t . o r g / 2 0 0 4 / 0 7 / S y s t e m . W i n d o w s " > < b : _ x > 5 2 8 . 4 < / b : _ x > < b : _ y > 4 4 2 . 7 9 9 9 9 9 9 9 9 9 9 9 9 5 < / b : _ y > < / L a b e l L o c a t i o n > < L o c a t i o n   x m l n s : b = " h t t p : / / s c h e m a s . d a t a c o n t r a c t . o r g / 2 0 0 4 / 0 7 / S y s t e m . W i n d o w s " > < b : _ x > 5 3 6 . 4 < / b : _ x > < b : _ y > 4 5 8 . 7 9 9 9 9 9 9 9 9 9 9 9 9 5 < / b : _ y > < / L o c a t i o n > < S h a p e R o t a t e A n g l e > 2 7 0 < / S h a p e R o t a t e A n g l e > < W i d t h > 1 6 < / W i d t h > < / a : V a l u e > < / a : K e y V a l u e O f D i a g r a m O b j e c t K e y a n y T y p e z b w N T n L X > < a : K e y V a l u e O f D i a g r a m O b j e c t K e y a n y T y p e z b w N T n L X > < a : K e y > < K e y > R e l a t i o n s h i p s \ & l t ; T a b l e s \ V i s i t \ C o l u m n s \ D o c t o r   I D & g t ; - & l t ; T a b l e s \ D o c t o r \ C o l u m n s \ D o c t o r   I D & g t ; \ C r o s s F i l t e r < / K e y > < / a : K e y > < a : V a l u e   i : t y p e = " D i a g r a m D i s p l a y L i n k C r o s s F i l t e r V i e w S t a t e " > < P o i n t s   x m l n s : b = " h t t p : / / s c h e m a s . d a t a c o n t r a c t . o r g / 2 0 0 4 / 0 7 / S y s t e m . W i n d o w s " > < b : P o i n t > < b : _ x > 5 1 1 . 6 1 5 2 4 2 0 0 0 0 0 0 0 8 < / b : _ x > < b : _ y > 3 7 4 < / b : _ y > < / b : P o i n t > < b : P o i n t > < b : _ x > 5 1 1 . 6 1 5 2 4 2 0 0 0 0 0 0 0 8 < / b : _ x > < b : _ y > 4 0 6 . 4 < / b : _ y > < / b : P o i n t > < b : P o i n t > < b : _ x > 5 1 3 . 6 1 5 2 4 2 0 0 0 0 0 0 0 8 < / b : _ x > < b : _ y > 4 0 8 . 4 < / b : _ y > < / b : P o i n t > < b : P o i n t > < b : _ x > 5 3 4 . 4 < / b : _ x > < b : _ y > 4 0 8 . 4 < / b : _ y > < / b : P o i n t > < b : P o i n t > < b : _ x > 5 3 6 . 4 < / b : _ x > < b : _ y > 4 1 0 . 4 < / b : _ y > < / b : P o i n t > < b : P o i n t > < b : _ x > 5 3 6 . 4 < / b : _ x > < b : _ y > 4 4 2 . 7 9 9 9 9 9 9 9 9 9 9 9 9 5 < / b : _ y > < / b : P o i n t > < / P o i n t s > < / a : V a l u e > < / a : K e y V a l u e O f D i a g r a m O b j e c t K e y a n y T y p e z b w N T n L X > < a : K e y V a l u e O f D i a g r a m O b j e c t K e y a n y T y p e z b w N T n L X > < a : K e y > < K e y > R e l a t i o n s h i p s \ & l t ; T a b l e s \ V i s i t \ C o l u m n s \ V i s i t   I D & g t ; - & l t ; T a b l e s \ T r e a t m e n t s \ C o l u m n s \ V i s i t   I D & g t ; < / K e y > < / a : K e y > < a : V a l u e   i : t y p e = " D i a g r a m D i s p l a y L i n k V i e w S t a t e " > < A u t o m a t i o n P r o p e r t y H e l p e r T e x t > E n d   p o i n t   1 :   ( 6 2 7 . 6 1 5 2 4 2 2 7 0 6 6 3 , 2 8 3 ) .   E n d   p o i n t   2 :   ( 7 9 7 . 3 1 1 4 3 1 7 0 2 9 9 7 , 2 3 1 . 4 )   < / A u t o m a t i o n P r o p e r t y H e l p e r T e x t > < L a y e d O u t > t r u e < / L a y e d O u t > < P o i n t s   x m l n s : b = " h t t p : / / s c h e m a s . d a t a c o n t r a c t . o r g / 2 0 0 4 / 0 7 / S y s t e m . W i n d o w s " > < b : P o i n t > < b : _ x > 6 2 7 . 6 1 5 2 4 2 2 7 0 6 6 3 < / b : _ x > < b : _ y > 2 8 3 < / b : _ y > < / b : P o i n t > < b : P o i n t > < b : _ x > 7 1 0 . 4 6 3 3 3 6 9 9 9 9 9 9 9 1 < / b : _ x > < b : _ y > 2 8 3 < / b : _ y > < / b : P o i n t > < b : P o i n t > < b : _ x > 7 1 2 . 4 6 3 3 3 6 9 9 9 9 9 9 9 1 < / b : _ x > < b : _ y > 2 8 1 < / b : _ y > < / b : P o i n t > < b : P o i n t > < b : _ x > 7 1 2 . 4 6 3 3 3 6 9 9 9 9 9 9 9 1 < / b : _ x > < b : _ y > 2 3 3 . 4 < / b : _ y > < / b : P o i n t > < b : P o i n t > < b : _ x > 7 1 4 . 4 6 3 3 3 6 9 9 9 9 9 9 9 1 < / b : _ x > < b : _ y > 2 3 1 . 4 < / b : _ y > < / b : P o i n t > < b : P o i n t > < b : _ x > 7 9 7 . 3 1 1 4 3 1 7 0 2 9 9 7 4 2 < / b : _ x > < b : _ y > 2 3 1 . 4 < / b : _ y > < / b : P o i n t > < / P o i n t s > < / a : V a l u e > < / a : K e y V a l u e O f D i a g r a m O b j e c t K e y a n y T y p e z b w N T n L X > < a : K e y V a l u e O f D i a g r a m O b j e c t K e y a n y T y p e z b w N T n L X > < a : K e y > < K e y > R e l a t i o n s h i p s \ & l t ; T a b l e s \ V i s i t \ C o l u m n s \ V i s i t   I D & g t ; - & l t ; T a b l e s \ T r e a t m e n t s \ C o l u m n s \ V i s i t   I D & g t ; \ F K < / K e y > < / a : K e y > < a : V a l u e   i : t y p e = " D i a g r a m D i s p l a y L i n k E n d p o i n t V i e w S t a t e " > < H e i g h t > 1 6 < / H e i g h t > < L a b e l L o c a t i o n   x m l n s : b = " h t t p : / / s c h e m a s . d a t a c o n t r a c t . o r g / 2 0 0 4 / 0 7 / S y s t e m . W i n d o w s " > < b : _ x > 6 1 1 . 6 1 5 2 4 2 2 7 0 6 6 3 < / b : _ x > < b : _ y > 2 7 5 < / b : _ y > < / L a b e l L o c a t i o n > < L o c a t i o n   x m l n s : b = " h t t p : / / s c h e m a s . d a t a c o n t r a c t . o r g / 2 0 0 4 / 0 7 / S y s t e m . W i n d o w s " > < b : _ x > 6 1 1 . 6 1 5 2 4 2 2 7 0 6 6 3 < / b : _ x > < b : _ y > 2 8 3 < / b : _ y > < / L o c a t i o n > < S h a p e R o t a t e A n g l e > 3 6 0 < / S h a p e R o t a t e A n g l e > < W i d t h > 1 6 < / W i d t h > < / a : V a l u e > < / a : K e y V a l u e O f D i a g r a m O b j e c t K e y a n y T y p e z b w N T n L X > < a : K e y V a l u e O f D i a g r a m O b j e c t K e y a n y T y p e z b w N T n L X > < a : K e y > < K e y > R e l a t i o n s h i p s \ & l t ; T a b l e s \ V i s i t \ C o l u m n s \ V i s i t   I D & g t ; - & l t ; T a b l e s \ T r e a t m e n t s \ C o l u m n s \ V i s i t   I D & g t ; \ P K < / K e y > < / a : K e y > < a : V a l u e   i : t y p e = " D i a g r a m D i s p l a y L i n k E n d p o i n t V i e w S t a t e " > < H e i g h t > 1 6 < / H e i g h t > < L a b e l L o c a t i o n   x m l n s : b = " h t t p : / / s c h e m a s . d a t a c o n t r a c t . o r g / 2 0 0 4 / 0 7 / S y s t e m . W i n d o w s " > < b : _ x > 7 9 7 . 3 1 1 4 3 1 7 0 2 9 9 7 4 2 < / b : _ x > < b : _ y > 2 2 3 . 4 < / b : _ y > < / L a b e l L o c a t i o n > < L o c a t i o n   x m l n s : b = " h t t p : / / s c h e m a s . d a t a c o n t r a c t . o r g / 2 0 0 4 / 0 7 / S y s t e m . W i n d o w s " > < b : _ x > 8 1 3 . 3 1 1 4 3 1 7 0 2 9 9 7 4 2 < / b : _ x > < b : _ y > 2 3 1 . 4 < / b : _ y > < / L o c a t i o n > < S h a p e R o t a t e A n g l e > 1 8 0 < / S h a p e R o t a t e A n g l e > < W i d t h > 1 6 < / W i d t h > < / a : V a l u e > < / a : K e y V a l u e O f D i a g r a m O b j e c t K e y a n y T y p e z b w N T n L X > < a : K e y V a l u e O f D i a g r a m O b j e c t K e y a n y T y p e z b w N T n L X > < a : K e y > < K e y > R e l a t i o n s h i p s \ & l t ; T a b l e s \ V i s i t \ C o l u m n s \ V i s i t   I D & g t ; - & l t ; T a b l e s \ T r e a t m e n t s \ C o l u m n s \ V i s i t   I D & g t ; \ C r o s s F i l t e r < / K e y > < / a : K e y > < a : V a l u e   i : t y p e = " D i a g r a m D i s p l a y L i n k C r o s s F i l t e r V i e w S t a t e " > < P o i n t s   x m l n s : b = " h t t p : / / s c h e m a s . d a t a c o n t r a c t . o r g / 2 0 0 4 / 0 7 / S y s t e m . W i n d o w s " > < b : P o i n t > < b : _ x > 6 2 7 . 6 1 5 2 4 2 2 7 0 6 6 3 < / b : _ x > < b : _ y > 2 8 3 < / b : _ y > < / b : P o i n t > < b : P o i n t > < b : _ x > 7 1 0 . 4 6 3 3 3 6 9 9 9 9 9 9 9 1 < / b : _ x > < b : _ y > 2 8 3 < / b : _ y > < / b : P o i n t > < b : P o i n t > < b : _ x > 7 1 2 . 4 6 3 3 3 6 9 9 9 9 9 9 9 1 < / b : _ x > < b : _ y > 2 8 1 < / b : _ y > < / b : P o i n t > < b : P o i n t > < b : _ x > 7 1 2 . 4 6 3 3 3 6 9 9 9 9 9 9 9 1 < / b : _ x > < b : _ y > 2 3 3 . 4 < / b : _ y > < / b : P o i n t > < b : P o i n t > < b : _ x > 7 1 4 . 4 6 3 3 3 6 9 9 9 9 9 9 9 1 < / b : _ x > < b : _ y > 2 3 1 . 4 < / b : _ y > < / b : P o i n t > < b : P o i n t > < b : _ x > 7 9 7 . 3 1 1 4 3 1 7 0 2 9 9 7 4 2 < / b : _ x > < b : _ y > 2 3 1 . 4 < / b : _ y > < / b : P o i n t > < / P o i n t s > < / a : V a l u e > < / a : K e y V a l u e O f D i a g r a m O b j e c t K e y a n y T y p e z b w N T n L X > < a : K e y V a l u e O f D i a g r a m O b j e c t K e y a n y T y p e z b w N T n L X > < a : K e y > < K e y > R e l a t i o n s h i p s \ & l t ; T a b l e s \ V i s i t \ C o l u m n s \ V i s i t   I D & g t ; - & l t ; T a b l e s \ L a b   r e s u l t \ C o l u m n s \ V i s i t   I D & g t ; < / K e y > < / a : K e y > < a : V a l u e   i : t y p e = " D i a g r a m D i s p l a y L i n k V i e w S t a t e " > < A u t o m a t i o n P r o p e r t y H e l p e r T e x t > E n d   p o i n t   1 :   ( 5 2 0 . 5 5 9 5 2 6 , 1 9 2 ) .   E n d   p o i n t   2 :   ( 5 0 0 . 5 5 9 5 2 6 , 1 6 6 )   < / A u t o m a t i o n P r o p e r t y H e l p e r T e x t > < L a y e d O u t > t r u e < / L a y e d O u t > < P o i n t s   x m l n s : b = " h t t p : / / s c h e m a s . d a t a c o n t r a c t . o r g / 2 0 0 4 / 0 7 / S y s t e m . W i n d o w s " > < b : P o i n t > < b : _ x > 5 2 0 . 5 5 9 5 2 6 < / b : _ x > < b : _ y > 1 9 2 < / b : _ y > < / b : P o i n t > < b : P o i n t > < b : _ x > 5 2 0 . 5 5 9 5 2 6 < / b : _ x > < b : _ y > 1 8 1 < / b : _ y > < / b : P o i n t > < b : P o i n t > < b : _ x > 5 1 8 . 5 5 9 5 2 6 < / b : _ x > < b : _ y > 1 7 9 < / b : _ y > < / b : P o i n t > < b : P o i n t > < b : _ x > 5 0 2 . 5 5 9 5 2 6 < / b : _ x > < b : _ y > 1 7 9 < / b : _ y > < / b : P o i n t > < b : P o i n t > < b : _ x > 5 0 0 . 5 5 9 5 2 6 < / b : _ x > < b : _ y > 1 7 7 < / b : _ y > < / b : P o i n t > < b : P o i n t > < b : _ x > 5 0 0 . 5 5 9 5 2 6 < / b : _ x > < b : _ y > 1 6 6 < / b : _ y > < / b : P o i n t > < / P o i n t s > < / a : V a l u e > < / a : K e y V a l u e O f D i a g r a m O b j e c t K e y a n y T y p e z b w N T n L X > < a : K e y V a l u e O f D i a g r a m O b j e c t K e y a n y T y p e z b w N T n L X > < a : K e y > < K e y > R e l a t i o n s h i p s \ & l t ; T a b l e s \ V i s i t \ C o l u m n s \ V i s i t   I D & g t ; - & l t ; T a b l e s \ L a b   r e s u l t \ C o l u m n s \ V i s i t   I D & g t ; \ F K < / K e y > < / a : K e y > < a : V a l u e   i : t y p e = " D i a g r a m D i s p l a y L i n k E n d p o i n t V i e w S t a t e " > < H e i g h t > 1 6 < / H e i g h t > < L a b e l L o c a t i o n   x m l n s : b = " h t t p : / / s c h e m a s . d a t a c o n t r a c t . o r g / 2 0 0 4 / 0 7 / S y s t e m . W i n d o w s " > < b : _ x > 5 1 2 . 5 5 9 5 2 6 < / b : _ x > < b : _ y > 1 9 2 < / b : _ y > < / L a b e l L o c a t i o n > < L o c a t i o n   x m l n s : b = " h t t p : / / s c h e m a s . d a t a c o n t r a c t . o r g / 2 0 0 4 / 0 7 / S y s t e m . W i n d o w s " > < b : _ x > 5 2 0 . 5 5 9 5 2 6 < / b : _ x > < b : _ y > 2 0 8 < / b : _ y > < / L o c a t i o n > < S h a p e R o t a t e A n g l e > 2 7 0 < / S h a p e R o t a t e A n g l e > < W i d t h > 1 6 < / W i d t h > < / a : V a l u e > < / a : K e y V a l u e O f D i a g r a m O b j e c t K e y a n y T y p e z b w N T n L X > < a : K e y V a l u e O f D i a g r a m O b j e c t K e y a n y T y p e z b w N T n L X > < a : K e y > < K e y > R e l a t i o n s h i p s \ & l t ; T a b l e s \ V i s i t \ C o l u m n s \ V i s i t   I D & g t ; - & l t ; T a b l e s \ L a b   r e s u l t \ C o l u m n s \ V i s i t   I D & g t ; \ P K < / K e y > < / a : K e y > < a : V a l u e   i : t y p e = " D i a g r a m D i s p l a y L i n k E n d p o i n t V i e w S t a t e " > < H e i g h t > 1 6 < / H e i g h t > < L a b e l L o c a t i o n   x m l n s : b = " h t t p : / / s c h e m a s . d a t a c o n t r a c t . o r g / 2 0 0 4 / 0 7 / S y s t e m . W i n d o w s " > < b : _ x > 4 9 2 . 5 5 9 5 2 6 < / b : _ x > < b : _ y > 1 5 0 < / b : _ y > < / L a b e l L o c a t i o n > < L o c a t i o n   x m l n s : b = " h t t p : / / s c h e m a s . d a t a c o n t r a c t . o r g / 2 0 0 4 / 0 7 / S y s t e m . W i n d o w s " > < b : _ x > 5 0 0 . 5 5 9 5 2 6 < / b : _ x > < b : _ y > 1 5 0 < / b : _ y > < / L o c a t i o n > < S h a p e R o t a t e A n g l e > 9 0 < / S h a p e R o t a t e A n g l e > < W i d t h > 1 6 < / W i d t h > < / a : V a l u e > < / a : K e y V a l u e O f D i a g r a m O b j e c t K e y a n y T y p e z b w N T n L X > < a : K e y V a l u e O f D i a g r a m O b j e c t K e y a n y T y p e z b w N T n L X > < a : K e y > < K e y > R e l a t i o n s h i p s \ & l t ; T a b l e s \ V i s i t \ C o l u m n s \ V i s i t   I D & g t ; - & l t ; T a b l e s \ L a b   r e s u l t \ C o l u m n s \ V i s i t   I D & g t ; \ C r o s s F i l t e r < / K e y > < / a : K e y > < a : V a l u e   i : t y p e = " D i a g r a m D i s p l a y L i n k C r o s s F i l t e r V i e w S t a t e " > < P o i n t s   x m l n s : b = " h t t p : / / s c h e m a s . d a t a c o n t r a c t . o r g / 2 0 0 4 / 0 7 / S y s t e m . W i n d o w s " > < b : P o i n t > < b : _ x > 5 2 0 . 5 5 9 5 2 6 < / b : _ x > < b : _ y > 1 9 2 < / b : _ y > < / b : P o i n t > < b : P o i n t > < b : _ x > 5 2 0 . 5 5 9 5 2 6 < / b : _ x > < b : _ y > 1 8 1 < / b : _ y > < / b : P o i n t > < b : P o i n t > < b : _ x > 5 1 8 . 5 5 9 5 2 6 < / b : _ x > < b : _ y > 1 7 9 < / b : _ y > < / b : P o i n t > < b : P o i n t > < b : _ x > 5 0 2 . 5 5 9 5 2 6 < / b : _ x > < b : _ y > 1 7 9 < / b : _ y > < / b : P o i n t > < b : P o i n t > < b : _ x > 5 0 0 . 5 5 9 5 2 6 < / b : _ x > < b : _ y > 1 7 7 < / b : _ y > < / b : P o i n t > < b : P o i n t > < b : _ x > 5 0 0 . 5 5 9 5 2 6 < / b : _ x > < b : _ y > 1 6 6 < / b : _ y > < / b : P o i n t > < / P o i n t s > < / a : V a l u e > < / a : K e y V a l u e O f D i a g r a m O b j e c t K e y a n y T y p e z b w N T n L X > < / V i e w S t a t e s > < / D i a g r a m M a n a g e r . S e r i a l i z a b l e D i a g r a m > < / A r r a y O f D i a g r a m M a n a g e r . S e r i a l i z a b l e D i a g r a m > ] ] > < / C u s t o m C o n t e n t > < / G e m i n i > 
</file>

<file path=customXml/item14.xml>��< ? x m l   v e r s i o n = " 1 . 0 "   e n c o d i n g = " U T F - 1 6 " ? > < G e m i n i   x m l n s = " h t t p : / / g e m i n i / p i v o t c u s t o m i z a t i o n / T a b l e X M L _ P a t i e n t _ e 2 f 3 6 6 b 3 - 1 7 d 4 - 4 a e 6 - b 5 a 7 - f a 0 0 e 5 7 7 9 3 0 d " > < C u s t o m C o n t e n t > < ! [ C D A T A [ < T a b l e W i d g e t G r i d S e r i a l i z a t i o n   x m l n s : x s d = " h t t p : / / w w w . w 3 . o r g / 2 0 0 1 / X M L S c h e m a "   x m l n s : x s i = " h t t p : / / w w w . w 3 . o r g / 2 0 0 1 / X M L S c h e m a - i n s t a n c e " > < C o l u m n S u g g e s t e d T y p e   / > < C o l u m n F o r m a t   / > < C o l u m n A c c u r a c y   / > < C o l u m n C u r r e n c y S y m b o l   / > < C o l u m n P o s i t i v e P a t t e r n   / > < C o l u m n N e g a t i v e P a t t e r n   / > < C o l u m n W i d t h s > < i t e m > < k e y > < s t r i n g > P a t i e n t   I D < / s t r i n g > < / k e y > < v a l u e > < i n t > 1 2 0 < / i n t > < / v a l u e > < / i t e m > < i t e m > < k e y > < s t r i n g > G e n d e r < / s t r i n g > < / k e y > < v a l u e > < i n t > 1 0 0 < / i n t > < / v a l u e > < / i t e m > < i t e m > < k e y > < s t r i n g > D a t e O f B i r t h < / s t r i n g > < / k e y > < v a l u e > < i n t > 1 3 5 < / i n t > < / v a l u e > < / i t e m > < i t e m > < k e y > < s t r i n g > A g e < / s t r i n g > < / k e y > < v a l u e > < i n t > 7 2 < / i n t > < / v a l u e > < / i t e m > < i t e m > < k e y > < s t r i n g > P h o n e   N u m b e r < / s t r i n g > < / k e y > < v a l u e > < i n t > 1 5 9 < / i n t > < / v a l u e > < / i t e m > < i t e m > < k e y > < s t r i n g > A d d r e s s < / s t r i n g > < / k e y > < v a l u e > < i n t > 1 0 6 < / i n t > < / v a l u e > < / i t e m > < i t e m > < k e y > < s t r i n g > B l o o d   T y p e < / s t r i n g > < / k e y > < v a l u e > < i n t > 1 2 7 < / i n t > < / v a l u e > < / i t e m > < i t e m > < k e y > < s t r i n g > E m e r g e n c y   C o n t a c t < / s t r i n g > < / k e y > < v a l u e > < i n t > 1 9 1 < / i n t > < / v a l u e > < / i t e m > < i t e m > < k e y > < s t r i n g > I n s u r a n c e   P r o v i d e r < / s t r i n g > < / k e y > < v a l u e > < i n t > 1 9 0 < / i n t > < / v a l u e > < / i t e m > < i t e m > < k e y > < s t r i n g > S t a t e < / s t r i n g > < / k e y > < v a l u e > < i n t > 8 2 < / i n t > < / v a l u e > < / i t e m > < i t e m > < k e y > < s t r i n g > C i t y < / s t r i n g > < / k e y > < v a l u e > < i n t > 7 2 < / i n t > < / v a l u e > < / i t e m > < i t e m > < k e y > < s t r i n g > C o u n t r y < / s t r i n g > < / k e y > < v a l u e > < i n t > 1 0 5 < / i n t > < / v a l u e > < / i t e m > < i t e m > < k e y > < s t r i n g > P o l i c y   N u m b e r < / s t r i n g > < / k e y > < v a l u e > < i n t > 1 5 5 < / i n t > < / v a l u e > < / i t e m > < i t e m > < k e y > < s t r i n g > M e d i c a l   H i s t o r y < / s t r i n g > < / k e y > < v a l u e > < i n t > 1 6 3 < / i n t > < / v a l u e > < / i t e m > < i t e m > < k e y > < s t r i n g > R a c e < / s t r i n g > < / k e y > < v a l u e > < i n t > 7 9 < / i n t > < / v a l u e > < / i t e m > < i t e m > < k e y > < s t r i n g > E t h n i c i t y < / s t r i n g > < / k e y > < v a l u e > < i n t > 1 0 9 < / i n t > < / v a l u e > < / i t e m > < i t e m > < k e y > < s t r i n g > M a r i t a l   S t a t u s < / s t r i n g > < / k e y > < v a l u e > < i n t > 1 5 0 < / i n t > < / v a l u e > < / i t e m > < i t e m > < k e y > < s t r i n g > F i r s t   N a m e < / s t r i n g > < / k e y > < v a l u e > < i n t > 1 2 6 < / i n t > < / v a l u e > < / i t e m > < i t e m > < k e y > < s t r i n g > L a s t N a m e < / s t r i n g > < / k e y > < v a l u e > < i n t > 1 1 9 < / i n t > < / v a l u e > < / i t e m > < i t e m > < k e y > < s t r i n g > E m e r g e n c y   C o n t a c t _ 1 < / s t r i n g > < / k e y > < v a l u e > < i n t > 2 1 0 < / i n t > < / v a l u e > < / i t e m > < i t e m > < k e y > < s t r i n g > C h r o n i c   C o n d i t i o n s < / s t r i n g > < / k e y > < v a l u e > < i n t > 1 8 9 < / i n t > < / v a l u e > < / i t e m > < i t e m > < k e y > < s t r i n g > A l l e r g i e s < / s t r i n g > < / k e y > < v a l u e > < i n t > 1 0 8 < / i n t > < / v a l u e > < / i t e m > < i t e m > < k e y > < s t r i n g > C o n t a c t   N u m b e r < / s t r i n g > < / k e y > < v a l u e > < i n t > 1 6 9 < / i n t > < / v a l u e > < / i t e m > < / C o l u m n W i d t h s > < C o l u m n D i s p l a y I n d e x > < i t e m > < k e y > < s t r i n g > P a t i e n t   I D < / s t r i n g > < / k e y > < v a l u e > < i n t > 0 < / i n t > < / v a l u e > < / i t e m > < i t e m > < k e y > < s t r i n g > G e n d e r < / s t r i n g > < / k e y > < v a l u e > < i n t > 1 < / i n t > < / v a l u e > < / i t e m > < i t e m > < k e y > < s t r i n g > D a t e O f B i r t h < / s t r i n g > < / k e y > < v a l u e > < i n t > 2 < / i n t > < / v a l u e > < / i t e m > < i t e m > < k e y > < s t r i n g > A g e < / s t r i n g > < / k e y > < v a l u e > < i n t > 3 < / i n t > < / v a l u e > < / i t e m > < i t e m > < k e y > < s t r i n g > P h o n e   N u m b e r < / s t r i n g > < / k e y > < v a l u e > < i n t > 4 < / i n t > < / v a l u e > < / i t e m > < i t e m > < k e y > < s t r i n g > A d d r e s s < / s t r i n g > < / k e y > < v a l u e > < i n t > 5 < / i n t > < / v a l u e > < / i t e m > < i t e m > < k e y > < s t r i n g > B l o o d   T y p e < / s t r i n g > < / k e y > < v a l u e > < i n t > 6 < / i n t > < / v a l u e > < / i t e m > < i t e m > < k e y > < s t r i n g > E m e r g e n c y   C o n t a c t < / s t r i n g > < / k e y > < v a l u e > < i n t > 7 < / i n t > < / v a l u e > < / i t e m > < i t e m > < k e y > < s t r i n g > I n s u r a n c e   P r o v i d e r < / s t r i n g > < / k e y > < v a l u e > < i n t > 8 < / i n t > < / v a l u e > < / i t e m > < i t e m > < k e y > < s t r i n g > S t a t e < / s t r i n g > < / k e y > < v a l u e > < i n t > 9 < / i n t > < / v a l u e > < / i t e m > < i t e m > < k e y > < s t r i n g > C i t y < / s t r i n g > < / k e y > < v a l u e > < i n t > 1 0 < / i n t > < / v a l u e > < / i t e m > < i t e m > < k e y > < s t r i n g > C o u n t r y < / s t r i n g > < / k e y > < v a l u e > < i n t > 1 1 < / i n t > < / v a l u e > < / i t e m > < i t e m > < k e y > < s t r i n g > P o l i c y   N u m b e r < / s t r i n g > < / k e y > < v a l u e > < i n t > 1 2 < / i n t > < / v a l u e > < / i t e m > < i t e m > < k e y > < s t r i n g > M e d i c a l   H i s t o r y < / s t r i n g > < / k e y > < v a l u e > < i n t > 1 3 < / i n t > < / v a l u e > < / i t e m > < i t e m > < k e y > < s t r i n g > R a c e < / s t r i n g > < / k e y > < v a l u e > < i n t > 1 4 < / i n t > < / v a l u e > < / i t e m > < i t e m > < k e y > < s t r i n g > E t h n i c i t y < / s t r i n g > < / k e y > < v a l u e > < i n t > 1 5 < / i n t > < / v a l u e > < / i t e m > < i t e m > < k e y > < s t r i n g > M a r i t a l   S t a t u s < / s t r i n g > < / k e y > < v a l u e > < i n t > 1 6 < / i n t > < / v a l u e > < / i t e m > < i t e m > < k e y > < s t r i n g > F i r s t   N a m e < / s t r i n g > < / k e y > < v a l u e > < i n t > 1 7 < / i n t > < / v a l u e > < / i t e m > < i t e m > < k e y > < s t r i n g > L a s t N a m e < / s t r i n g > < / k e y > < v a l u e > < i n t > 1 8 < / i n t > < / v a l u e > < / i t e m > < i t e m > < k e y > < s t r i n g > E m e r g e n c y   C o n t a c t _ 1 < / s t r i n g > < / k e y > < v a l u e > < i n t > 1 9 < / i n t > < / v a l u e > < / i t e m > < i t e m > < k e y > < s t r i n g > C h r o n i c   C o n d i t i o n s < / s t r i n g > < / k e y > < v a l u e > < i n t > 2 0 < / i n t > < / v a l u e > < / i t e m > < i t e m > < k e y > < s t r i n g > A l l e r g i e s < / s t r i n g > < / k e y > < v a l u e > < i n t > 2 1 < / i n t > < / v a l u e > < / i t e m > < i t e m > < k e y > < s t r i n g > C o n t a c t   N u m b e r < / s t r i n g > < / k e y > < v a l u e > < i n t > 2 2 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V i s i t _ 6 3 0 9 a 0 8 d - 5 0 d b - 4 1 1 0 - 8 3 9 b - 0 4 1 b e b c f e 3 7 8 " > < C u s t o m C o n t e n t > < ! [ C D A T A [ < T a b l e W i d g e t G r i d S e r i a l i z a t i o n   x m l n s : x s d = " h t t p : / / w w w . w 3 . o r g / 2 0 0 1 / X M L S c h e m a "   x m l n s : x s i = " h t t p : / / w w w . w 3 . o r g / 2 0 0 1 / X M L S c h e m a - i n s t a n c e " > < C o l u m n S u g g e s t e d T y p e   / > < C o l u m n F o r m a t   / > < C o l u m n A c c u r a c y   / > < C o l u m n C u r r e n c y S y m b o l   / > < C o l u m n P o s i t i v e P a t t e r n   / > < C o l u m n N e g a t i v e P a t t e r n   / > < C o l u m n W i d t h s > < i t e m > < k e y > < s t r i n g > V i s i t   I D < / s t r i n g > < / k e y > < v a l u e > < i n t > 9 8 < / i n t > < / v a l u e > < / i t e m > < i t e m > < k e y > < s t r i n g > P a t i e n t   I D < / s t r i n g > < / k e y > < v a l u e > < i n t > 1 2 0 < / i n t > < / v a l u e > < / i t e m > < i t e m > < k e y > < s t r i n g > D o c t o r   I D < / s t r i n g > < / k e y > < v a l u e > < i n t > 1 1 8 < / i n t > < / v a l u e > < / i t e m > < i t e m > < k e y > < s t r i n g > V i s i t   D a t e < / s t r i n g > < / k e y > < v a l u e > < i n t > 1 1 6 < / i n t > < / v a l u e > < / i t e m > < i t e m > < k e y > < s t r i n g > D i a g n o s i s < / s t r i n g > < / k e y > < v a l u e > < i n t > 1 1 7 < / i n t > < / v a l u e > < / i t e m > < i t e m > < k e y > < s t r i n g > F o l l o w   U p   R e q u i r e d < / s t r i n g > < / k e y > < v a l u e > < i n t > 1 9 3 < / i n t > < / v a l u e > < / i t e m > < i t e m > < k e y > < s t r i n g > V i s i t   T y p e < / s t r i n g > < / k e y > < v a l u e > < i n t > 1 1 6 < / i n t > < / v a l u e > < / i t e m > < i t e m > < k e y > < s t r i n g > V i s i t   S t a t u s < / s t r i n g > < / k e y > < v a l u e > < i n t > 1 2 8 < / i n t > < / v a l u e > < / i t e m > < i t e m > < k e y > < s t r i n g > D i a g n o s i s   C o d e < / s t r i n g > < / k e y > < v a l u e > < i n t > 1 6 0 < / i n t > < / v a l u e > < / i t e m > < i t e m > < k e y > < s t r i n g > R e a s o n   f o r   V i s i t < / s t r i n g > < / k e y > < v a l u e > < i n t > 1 6 3 < / i n t > < / v a l u e > < / i t e m > < i t e m > < k e y > < s t r i n g > P r e s c r i b e d   M e d i c a t i o n s < / s t r i n g > < / k e y > < v a l u e > < i n t > 2 2 4 < / i n t > < / v a l u e > < / i t e m > < i t e m > < k e y > < s t r i n g > V i s i t   D a t e   ( Y e a r ) < / s t r i n g > < / k e y > < v a l u e > < i n t > 1 6 5 < / i n t > < / v a l u e > < / i t e m > < i t e m > < k e y > < s t r i n g > V i s i t   D a t e   ( Q u a r t e r ) < / s t r i n g > < / k e y > < v a l u e > < i n t > 1 9 3 < / i n t > < / v a l u e > < / i t e m > < i t e m > < k e y > < s t r i n g > V i s i t   D a t e   ( M o n t h   I n d e x ) < / s t r i n g > < / k e y > < v a l u e > < i n t > 2 3 1 < / i n t > < / v a l u e > < / i t e m > < i t e m > < k e y > < s t r i n g > V i s i t   D a t e   ( M o n t h ) < / s t r i n g > < / k e y > < v a l u e > < i n t > 1 8 4 < / i n t > < / v a l u e > < / i t e m > < / C o l u m n W i d t h s > < C o l u m n D i s p l a y I n d e x > < i t e m > < k e y > < s t r i n g > V i s i t   I D < / s t r i n g > < / k e y > < v a l u e > < i n t > 0 < / i n t > < / v a l u e > < / i t e m > < i t e m > < k e y > < s t r i n g > P a t i e n t   I D < / s t r i n g > < / k e y > < v a l u e > < i n t > 1 < / i n t > < / v a l u e > < / i t e m > < i t e m > < k e y > < s t r i n g > D o c t o r   I D < / s t r i n g > < / k e y > < v a l u e > < i n t > 2 < / i n t > < / v a l u e > < / i t e m > < i t e m > < k e y > < s t r i n g > V i s i t   D a t e < / s t r i n g > < / k e y > < v a l u e > < i n t > 3 < / i n t > < / v a l u e > < / i t e m > < i t e m > < k e y > < s t r i n g > D i a g n o s i s < / s t r i n g > < / k e y > < v a l u e > < i n t > 4 < / i n t > < / v a l u e > < / i t e m > < i t e m > < k e y > < s t r i n g > F o l l o w   U p   R e q u i r e d < / s t r i n g > < / k e y > < v a l u e > < i n t > 5 < / i n t > < / v a l u e > < / i t e m > < i t e m > < k e y > < s t r i n g > V i s i t   T y p e < / s t r i n g > < / k e y > < v a l u e > < i n t > 6 < / i n t > < / v a l u e > < / i t e m > < i t e m > < k e y > < s t r i n g > V i s i t   S t a t u s < / s t r i n g > < / k e y > < v a l u e > < i n t > 7 < / i n t > < / v a l u e > < / i t e m > < i t e m > < k e y > < s t r i n g > D i a g n o s i s   C o d e < / s t r i n g > < / k e y > < v a l u e > < i n t > 8 < / i n t > < / v a l u e > < / i t e m > < i t e m > < k e y > < s t r i n g > R e a s o n   f o r   V i s i t < / s t r i n g > < / k e y > < v a l u e > < i n t > 9 < / i n t > < / v a l u e > < / i t e m > < i t e m > < k e y > < s t r i n g > P r e s c r i b e d   M e d i c a t i o n s < / s t r i n g > < / k e y > < v a l u e > < i n t > 1 0 < / i n t > < / v a l u e > < / i t e m > < i t e m > < k e y > < s t r i n g > V i s i t   D a t e   ( Y e a r ) < / s t r i n g > < / k e y > < v a l u e > < i n t > 1 1 < / i n t > < / v a l u e > < / i t e m > < i t e m > < k e y > < s t r i n g > V i s i t   D a t e   ( Q u a r t e r ) < / s t r i n g > < / k e y > < v a l u e > < i n t > 1 2 < / i n t > < / v a l u e > < / i t e m > < i t e m > < k e y > < s t r i n g > V i s i t   D a t e   ( M o n t h   I n d e x ) < / s t r i n g > < / k e y > < v a l u e > < i n t > 1 3 < / i n t > < / v a l u e > < / i t e m > < i t e m > < k e y > < s t r i n g > V i s i t   D a t e   ( M o n t h ) < / s t r i n g > < / k e y > < v a l u e > < i n t > 1 4 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 D o c t o r 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 D o c t o r 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 C o l u m n s \ D o c t o r   I D < / K e y > < / a : K e y > < a : V a l u e   i : t y p e = " T a b l e W i d g e t B a s e V i e w S t a t e " / > < / a : K e y V a l u e O f D i a g r a m O b j e c t K e y a n y T y p e z b w N T n L X > < a : K e y V a l u e O f D i a g r a m O b j e c t K e y a n y T y p e z b w N T n L X > < a : K e y > < K e y > C o l u m n s \ D o c t o r   N a m e < / K e y > < / a : K e y > < a : V a l u e   i : t y p e = " T a b l e W i d g e t B a s e V i e w S t a t e " / > < / a : K e y V a l u e O f D i a g r a m O b j e c t K e y a n y T y p e z b w N T n L X > < a : K e y V a l u e O f D i a g r a m O b j e c t K e y a n y T y p e z b w N T n L X > < a : K e y > < K e y > C o l u m n s \ S p e c i a l t y < / K e y > < / a : K e y > < a : V a l u e   i : t y p e = " T a b l e W i d g e t B a s e V i e w S t a t e " / > < / a : K e y V a l u e O f D i a g r a m O b j e c t K e y a n y T y p e z b w N T n L X > < a : K e y V a l u e O f D i a g r a m O b j e c t K e y a n y T y p e z b w N T n L X > < a : K e y > < K e y > C o l u m n s \ P h o n e   N u m b e r < / K e y > < / a : K e y > < a : V a l u e   i : t y p e = " T a b l e W i d g e t B a s e V i e w S t a t e " / > < / a : K e y V a l u e O f D i a g r a m O b j e c t K e y a n y T y p e z b w N T n L X > < a : K e y V a l u e O f D i a g r a m O b j e c t K e y a n y T y p e z b w N T n L X > < a : K e y > < K e y > C o l u m n s \ Y e a r s   O f   E x p e r i e n c e < / K e y > < / a : K e y > < a : V a l u e   i : t y p e = " T a b l e W i d g e t B a s e V i e w S t a t e " / > < / a : K e y V a l u e O f D i a g r a m O b j e c t K e y a n y T y p e z b w N T n L X > < a : K e y V a l u e O f D i a g r a m O b j e c t K e y a n y T y p e z b w N T n L X > < a : K e y > < K e y > C o l u m n s \ H o s p i t a l   A f f i l i a t i o n < / K e y > < / a : K e y > < a : V a l u e   i : t y p e = " T a b l e W i d g e t B a s e V i e w S t a t e " / > < / a : K e y V a l u e O f D i a g r a m O b j e c t K e y a n y T y p e z b w N T n L X > < a : K e y V a l u e O f D i a g r a m O b j e c t K e y a n y T y p e z b w N T n L X > < a : K e y > < K e y > C o l u m n s \ H o s p i t a l / C l i n i c < / 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 P a t i e n t 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 P a t i e n t 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 C o l u m n s \ P a t i e n t   I D 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 C o l u m n s \ D a t e O f B i r t h < / 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 C o l u m n s \ P h o n e   N u m b e r < / 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 C o l u m n s \ B l o o d   T y p e < / K e y > < / a : K e y > < a : V a l u e   i : t y p e = " T a b l e W i d g e t B a s e V i e w S t a t e " / > < / a : K e y V a l u e O f D i a g r a m O b j e c t K e y a n y T y p e z b w N T n L X > < a : K e y V a l u e O f D i a g r a m O b j e c t K e y a n y T y p e z b w N T n L X > < a : K e y > < K e y > C o l u m n s \ E m e r g e n c y   C o n t a c t < / K e y > < / a : K e y > < a : V a l u e   i : t y p e = " T a b l e W i d g e t B a s e V i e w S t a t e " / > < / a : K e y V a l u e O f D i a g r a m O b j e c t K e y a n y T y p e z b w N T n L X > < a : K e y V a l u e O f D i a g r a m O b j e c t K e y a n y T y p e z b w N T n L X > < a : K e y > < K e y > C o l u m n s \ I n s u r a n c e   P r o v i d e r < / 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 C o l u m n s \ P o l i c y   N u m b e r < / K e y > < / a : K e y > < a : V a l u e   i : t y p e = " T a b l e W i d g e t B a s e V i e w S t a t e " / > < / a : K e y V a l u e O f D i a g r a m O b j e c t K e y a n y T y p e z b w N T n L X > < a : K e y V a l u e O f D i a g r a m O b j e c t K e y a n y T y p e z b w N T n L X > < a : K e y > < K e y > C o l u m n s \ M e d i c a l   H i s t o r y < / K e y > < / a : K e y > < a : V a l u e   i : t y p e = " T a b l e W i d g e t B a s e V i e w S t a t e " / > < / a : K e y V a l u e O f D i a g r a m O b j e c t K e y a n y T y p e z b w N T n L X > < a : K e y V a l u e O f D i a g r a m O b j e c t K e y a n y T y p e z b w N T n L X > < a : K e y > < K e y > C o l u m n s \ R a c e < / K e y > < / a : K e y > < a : V a l u e   i : t y p e = " T a b l e W i d g e t B a s e V i e w S t a t e " / > < / a : K e y V a l u e O f D i a g r a m O b j e c t K e y a n y T y p e z b w N T n L X > < a : K e y V a l u e O f D i a g r a m O b j e c t K e y a n y T y p e z b w N T n L X > < a : K e y > < K e y > C o l u m n s \ E t h n i c i t y < / 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 C o l u m n s \ F i r s t   N a m e 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 C o l u m n s \ E m e r g e n c y   C o n t a c t _ 1 < / K e y > < / a : K e y > < a : V a l u e   i : t y p e = " T a b l e W i d g e t B a s e V i e w S t a t e " / > < / a : K e y V a l u e O f D i a g r a m O b j e c t K e y a n y T y p e z b w N T n L X > < a : K e y V a l u e O f D i a g r a m O b j e c t K e y a n y T y p e z b w N T n L X > < a : K e y > < K e y > C o l u m n s \ C h r o n i c   C o n d i t i o n s < / K e y > < / a : K e y > < a : V a l u e   i : t y p e = " T a b l e W i d g e t B a s e V i e w S t a t e " / > < / a : K e y V a l u e O f D i a g r a m O b j e c t K e y a n y T y p e z b w N T n L X > < a : K e y V a l u e O f D i a g r a m O b j e c t K e y a n y T y p e z b w N T n L X > < a : K e y > < K e y > C o l u m n s \ A l l e r g i e s < / K e y > < / a : K e y > < a : V a l u e   i : t y p e = " T a b l e W i d g e t B a s e V i e w S t a t e " / > < / a : K e y V a l u e O f D i a g r a m O b j e c t K e y a n y T y p e z b w N T n L X > < a : K e y V a l u e O f D i a g r a m O b j e c t K e y a n y T y p e z b w N T n L X > < a : K e y > < K e y > C o l u m n s \ C o n t a c t   N u m b e r 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 T r e a t m e n t s 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 T r e a t m e n t s 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 C o l u m n s \ T r e a t m e n t   I D < / K e y > < / a : K e y > < a : V a l u e   i : t y p e = " T a b l e W i d g e t B a s e V i e w S t a t e " / > < / a : K e y V a l u e O f D i a g r a m O b j e c t K e y a n y T y p e z b w N T n L X > < a : K e y V a l u e O f D i a g r a m O b j e c t K e y a n y T y p e z b w N T n L X > < a : K e y > < K e y > C o l u m n s \ V i s i t   I D < / K e y > < / a : K e y > < a : V a l u e   i : t y p e = " T a b l e W i d g e t B a s e V i e w S t a t e " / > < / a : K e y V a l u e O f D i a g r a m O b j e c t K e y a n y T y p e z b w N T n L X > < a : K e y V a l u e O f D i a g r a m O b j e c t K e y a n y T y p e z b w N T n L X > < a : K e y > < K e y > C o l u m n s \ M e d i c a t i o n   P r e s c r i b e d < / K e y > < / a : K e y > < a : V a l u e   i : t y p e = " T a b l e W i d g e t B a s e V i e w S t a t e " / > < / a : K e y V a l u e O f D i a g r a m O b j e c t K e y a n y T y p e z b w N T n L X > < a : K e y V a l u e O f D i a g r a m O b j e c t K e y a n y T y p e z b w N T n L X > < a : K e y > < K e y > C o l u m n s \ D o s a g e < / K e y > < / a : K e y > < a : V a l u e   i : t y p e = " T a b l e W i d g e t B a s e V i e w S t a t e " / > < / a : K e y V a l u e O f D i a g r a m O b j e c t K e y a n y T y p e z b w N T n L X > < a : K e y V a l u e O f D i a g r a m O b j e c t K e y a n y T y p e z b w N T n L X > < a : K e y > < K e y > C o l u m n s \ I n s t r u c t i o n s < / K e y > < / a : K e y > < a : V a l u e   i : t y p e = " T a b l e W i d g e t B a s e V i e w S t a t e " / > < / a : K e y V a l u e O f D i a g r a m O b j e c t K e y a n y T y p e z b w N T n L X > < a : K e y V a l u e O f D i a g r a m O b j e c t K e y a n y T y p e z b w N T n L X > < a : K e y > < K e y > C o l u m n s \ T r e a t m e n t   C o s t < / K e y > < / a : K e y > < a : V a l u e   i : t y p e = " T a b l e W i d g e t B a s e V i e w S t a t e " / > < / a : K e y V a l u e O f D i a g r a m O b j e c t K e y a n y T y p e z b w N T n L X > < a : K e y V a l u e O f D i a g r a m O b j e c t K e y a n y T y p e z b w N T n L X > < a : K e y > < K e y > C o l u m n s \ T r e a t m e n t   T y p e < / K e y > < / a : K e y > < a : V a l u e   i : t y p e = " T a b l e W i d g e t B a s e V i e w S t a t e " / > < / a : K e y V a l u e O f D i a g r a m O b j e c t K e y a n y T y p e z b w N T n L X > < a : K e y V a l u e O f D i a g r a m O b j e c t K e y a n y T y p e z b w N T n L X > < a : K e y > < K e y > C o l u m n s \ T r e a t m e n t   N a m e 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 C o l u m n s \ O u t c o m e < / K e y > < / a : K e y > < a : V a l u e   i : t y p e = " T a b l e W i d g e t B a s e V i e w S t a t e " / > < / a : K e y V a l u e O f D i a g r a m O b j e c t K e y a n y T y p e z b w N T n L X > < a : K e y V a l u e O f D i a g r a m O b j e c t K e y a n y T y p e z b w N T n L X > < a : K e y > < K e y > C o l u m n s \ T r e a t m e n t   D e s c r i p t i o n 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 V i s i t 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 V i s i t 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 C o l u m n s \ V i s i t   I D < / K e y > < / a : K e y > < a : V a l u e   i : t y p e = " T a b l e W i d g e t B a s e V i e w S t a t e " / > < / a : K e y V a l u e O f D i a g r a m O b j e c t K e y a n y T y p e z b w N T n L X > < a : K e y V a l u e O f D i a g r a m O b j e c t K e y a n y T y p e z b w N T n L X > < a : K e y > < K e y > C o l u m n s \ P a t i e n t   I D < / K e y > < / a : K e y > < a : V a l u e   i : t y p e = " T a b l e W i d g e t B a s e V i e w S t a t e " / > < / a : K e y V a l u e O f D i a g r a m O b j e c t K e y a n y T y p e z b w N T n L X > < a : K e y V a l u e O f D i a g r a m O b j e c t K e y a n y T y p e z b w N T n L X > < a : K e y > < K e y > C o l u m n s \ D o c t o r   I D < / K e y > < / a : K e y > < a : V a l u e   i : t y p e = " T a b l e W i d g e t B a s e V i e w S t a t e " / > < / a : K e y V a l u e O f D i a g r a m O b j e c t K e y a n y T y p e z b w N T n L X > < a : K e y V a l u e O f D i a g r a m O b j e c t K e y a n y T y p e z b w N T n L X > < a : K e y > < K e y > C o l u m n s \ V i s i t   D a t e < / K e y > < / a : K e y > < a : V a l u e   i : t y p e = " T a b l e W i d g e t B a s e V i e w S t a t e " / > < / a : K e y V a l u e O f D i a g r a m O b j e c t K e y a n y T y p e z b w N T n L X > < a : K e y V a l u e O f D i a g r a m O b j e c t K e y a n y T y p e z b w N T n L X > < a : K e y > < K e y > C o l u m n s \ D i a g n o s i s < / K e y > < / a : K e y > < a : V a l u e   i : t y p e = " T a b l e W i d g e t B a s e V i e w S t a t e " / > < / a : K e y V a l u e O f D i a g r a m O b j e c t K e y a n y T y p e z b w N T n L X > < a : K e y V a l u e O f D i a g r a m O b j e c t K e y a n y T y p e z b w N T n L X > < a : K e y > < K e y > C o l u m n s \ F o l l o w   U p   R e q u i r e d < / K e y > < / a : K e y > < a : V a l u e   i : t y p e = " T a b l e W i d g e t B a s e V i e w S t a t e " / > < / a : K e y V a l u e O f D i a g r a m O b j e c t K e y a n y T y p e z b w N T n L X > < a : K e y V a l u e O f D i a g r a m O b j e c t K e y a n y T y p e z b w N T n L X > < a : K e y > < K e y > C o l u m n s \ V i s i t   T y p e < / K e y > < / a : K e y > < a : V a l u e   i : t y p e = " T a b l e W i d g e t B a s e V i e w S t a t e " / > < / a : K e y V a l u e O f D i a g r a m O b j e c t K e y a n y T y p e z b w N T n L X > < a : K e y V a l u e O f D i a g r a m O b j e c t K e y a n y T y p e z b w N T n L X > < a : K e y > < K e y > C o l u m n s \ V i s i t   S t a t u s < / K e y > < / a : K e y > < a : V a l u e   i : t y p e = " T a b l e W i d g e t B a s e V i e w S t a t e " / > < / a : K e y V a l u e O f D i a g r a m O b j e c t K e y a n y T y p e z b w N T n L X > < a : K e y V a l u e O f D i a g r a m O b j e c t K e y a n y T y p e z b w N T n L X > < a : K e y > < K e y > C o l u m n s \ D i a g n o s i s   C o d e < / K e y > < / a : K e y > < a : V a l u e   i : t y p e = " T a b l e W i d g e t B a s e V i e w S t a t e " / > < / a : K e y V a l u e O f D i a g r a m O b j e c t K e y a n y T y p e z b w N T n L X > < a : K e y V a l u e O f D i a g r a m O b j e c t K e y a n y T y p e z b w N T n L X > < a : K e y > < K e y > C o l u m n s \ R e a s o n   f o r   V i s i t < / K e y > < / a : K e y > < a : V a l u e   i : t y p e = " T a b l e W i d g e t B a s e V i e w S t a t e " / > < / a : K e y V a l u e O f D i a g r a m O b j e c t K e y a n y T y p e z b w N T n L X > < a : K e y V a l u e O f D i a g r a m O b j e c t K e y a n y T y p e z b w N T n L X > < a : K e y > < K e y > C o l u m n s \ P r e s c r i b e d   M e d i c a t i o n s < / K e y > < / a : K e y > < a : V a l u e   i : t y p e = " T a b l e W i d g e t B a s e V i e w S t a t e " / > < / a : K e y V a l u e O f D i a g r a m O b j e c t K e y a n y T y p e z b w N T n L X > < a : K e y V a l u e O f D i a g r a m O b j e c t K e y a n y T y p e z b w N T n L X > < a : K e y > < K e y > C o l u m n s \ V i s i t   D a t e   ( Y e a r ) < / K e y > < / a : K e y > < a : V a l u e   i : t y p e = " T a b l e W i d g e t B a s e V i e w S t a t e " / > < / a : K e y V a l u e O f D i a g r a m O b j e c t K e y a n y T y p e z b w N T n L X > < a : K e y V a l u e O f D i a g r a m O b j e c t K e y a n y T y p e z b w N T n L X > < a : K e y > < K e y > C o l u m n s \ V i s i t   D a t e   ( Q u a r t e r ) < / K e y > < / a : K e y > < a : V a l u e   i : t y p e = " T a b l e W i d g e t B a s e V i e w S t a t e " / > < / a : K e y V a l u e O f D i a g r a m O b j e c t K e y a n y T y p e z b w N T n L X > < a : K e y V a l u e O f D i a g r a m O b j e c t K e y a n y T y p e z b w N T n L X > < a : K e y > < K e y > C o l u m n s \ V i s i t   D a t e   ( M o n t h   I n d e x ) < / K e y > < / a : K e y > < a : V a l u e   i : t y p e = " T a b l e W i d g e t B a s e V i e w S t a t e " / > < / a : K e y V a l u e O f D i a g r a m O b j e c t K e y a n y T y p e z b w N T n L X > < a : K e y V a l u e O f D i a g r a m O b j e c t K e y a n y T y p e z b w N T n L X > < a : K e y > < K e y > C o l u m n s \ V i s i t 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 L a b   r e s u l t 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 L a b   r e s u l t 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 C o l u m n s \ L a b   R e s u l t   I D < / K e y > < / a : K e y > < a : V a l u e   i : t y p e = " T a b l e W i d g e t B a s e V i e w S t a t e " / > < / a : K e y V a l u e O f D i a g r a m O b j e c t K e y a n y T y p e z b w N T n L X > < a : K e y V a l u e O f D i a g r a m O b j e c t K e y a n y T y p e z b w N T n L X > < a : K e y > < K e y > C o l u m n s \ V i s i t   I D < / K e y > < / a : K e y > < a : V a l u e   i : t y p e = " T a b l e W i d g e t B a s e V i e w S t a t e " / > < / a : K e y V a l u e O f D i a g r a m O b j e c t K e y a n y T y p e z b w N T n L X > < a : K e y V a l u e O f D i a g r a m O b j e c t K e y a n y T y p e z b w N T n L X > < a : K e y > < K e y > C o l u m n s \ T e s t   N a m e < / K e y > < / a : K e y > < a : V a l u e   i : t y p e = " T a b l e W i d g e t B a s e V i e w S t a t e " / > < / a : K e y V a l u e O f D i a g r a m O b j e c t K e y a n y T y p e z b w N T n L X > < a : K e y V a l u e O f D i a g r a m O b j e c t K e y a n y T y p e z b w N T n L X > < a : K e y > < K e y > C o l u m n s \ T e s t   D a t e 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 C o l u m n s \ C o m m e n t s < / K e y > < / a : K e y > < a : V a l u e   i : t y p e = " T a b l e W i d g e t B a s e V i e w S t a t e " / > < / a : K e y V a l u e O f D i a g r a m O b j e c t K e y a n y T y p e z b w N T n L X > < a : K e y V a l u e O f D i a g r a m O b j e c t K e y a n y T y p e z b w N T n L X > < a : K e y > < K e y > C o l u m n s \ T e s t   R e s u l t < / K e y > < / a : K e y > < a : V a l u e   i : t y p e = " T a b l e W i d g e t B a s e V i e w S t a t e " / > < / a : K e y V a l u e O f D i a g r a m O b j e c t K e y a n y T y p e z b w N T n L X > < a : K e y V a l u e O f D i a g r a m O b j e c t K e y a n y T y p e z b w N T n L X > < a : K e y > < K e y > C o l u m n s \ R e f e r e n c e   R a n g e 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T a b l e X M L _ D o c t o r _ d a 4 7 8 1 6 4 - f e d 9 - 4 c 8 c - 9 0 4 b - c 5 6 b c 8 e 3 d 0 a d " > < C u s t o m C o n t e n t > < ! [ C D A T A [ < T a b l e W i d g e t G r i d S e r i a l i z a t i o n   x m l n s : x s d = " h t t p : / / w w w . w 3 . o r g / 2 0 0 1 / X M L S c h e m a "   x m l n s : x s i = " h t t p : / / w w w . w 3 . o r g / 2 0 0 1 / X M L S c h e m a - i n s t a n c e " > < C o l u m n S u g g e s t e d T y p e   / > < C o l u m n F o r m a t   / > < C o l u m n A c c u r a c y   / > < C o l u m n C u r r e n c y S y m b o l   / > < C o l u m n P o s i t i v e P a t t e r n   / > < C o l u m n N e g a t i v e P a t t e r n   / > < C o l u m n W i d t h s > < i t e m > < k e y > < s t r i n g > D o c t o r   I D < / s t r i n g > < / k e y > < v a l u e > < i n t > 1 1 8 < / i n t > < / v a l u e > < / i t e m > < i t e m > < k e y > < s t r i n g > D o c t o r   N a m e < / s t r i n g > < / k e y > < v a l u e > < i n t > 1 4 5 < / i n t > < / v a l u e > < / i t e m > < i t e m > < k e y > < s t r i n g > S p e c i a l t y < / s t r i n g > < / k e y > < v a l u e > < i n t > 1 1 1 < / i n t > < / v a l u e > < / i t e m > < i t e m > < k e y > < s t r i n g > P h o n e   N u m b e r < / s t r i n g > < / k e y > < v a l u e > < i n t > 1 5 9 < / i n t > < / v a l u e > < / i t e m > < i t e m > < k e y > < s t r i n g > Y e a r s   O f   E x p e r i e n c e < / s t r i n g > < / k e y > < v a l u e > < i n t > 1 9 4 < / i n t > < / v a l u e > < / i t e m > < i t e m > < k e y > < s t r i n g > H o s p i t a l   A f f i l i a t i o n < / s t r i n g > < / k e y > < v a l u e > < i n t > 1 8 4 < / i n t > < / v a l u e > < / i t e m > < i t e m > < k e y > < s t r i n g > H o s p i t a l / C l i n i c < / s t r i n g > < / k e y > < v a l u e > < i n t > 1 5 3 < / i n t > < / v a l u e > < / i t e m > < i t e m > < k e y > < s t r i n g > E m a i l < / s t r i n g > < / k e y > < v a l u e > < i n t > 8 4 < / i n t > < / v a l u e > < / i t e m > < / C o l u m n W i d t h s > < C o l u m n D i s p l a y I n d e x > < i t e m > < k e y > < s t r i n g > D o c t o r   I D < / s t r i n g > < / k e y > < v a l u e > < i n t > 0 < / i n t > < / v a l u e > < / i t e m > < i t e m > < k e y > < s t r i n g > D o c t o r   N a m e < / s t r i n g > < / k e y > < v a l u e > < i n t > 1 < / i n t > < / v a l u e > < / i t e m > < i t e m > < k e y > < s t r i n g > S p e c i a l t y < / s t r i n g > < / k e y > < v a l u e > < i n t > 2 < / i n t > < / v a l u e > < / i t e m > < i t e m > < k e y > < s t r i n g > P h o n e   N u m b e r < / s t r i n g > < / k e y > < v a l u e > < i n t > 3 < / i n t > < / v a l u e > < / i t e m > < i t e m > < k e y > < s t r i n g > Y e a r s   O f   E x p e r i e n c e < / s t r i n g > < / k e y > < v a l u e > < i n t > 4 < / i n t > < / v a l u e > < / i t e m > < i t e m > < k e y > < s t r i n g > H o s p i t a l   A f f i l i a t i o n < / s t r i n g > < / k e y > < v a l u e > < i n t > 5 < / i n t > < / v a l u e > < / i t e m > < i t e m > < k e y > < s t r i n g > H o s p i t a l / C l i n i c < / s t r i n g > < / k e y > < v a l u e > < i n t > 6 < / i n t > < / v a l u e > < / i t e m > < i t e m > < k e y > < s t r i n g > E m a i l < / s t r i n g > < / k e y > < v a l u e > < i n t > 7 < / 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 2 0 2 5 - 0 9 - 1 2 T 2 3 : 5 8 : 2 9 . 6 8 5 6 6 3 2 + 0 5 : 3 0 < / L a s t P r o c e s s e d T i m e > < / D a t a M o d e l i n g S a n d b o x . S e r i a l i z e d S a n d b o x E r r o r C a c h e > ] ] > < / 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 D o c t o r _ d a 4 7 8 1 6 4 - f e d 9 - 4 c 8 c - 9 0 4 b - c 5 6 b c 8 e 3 d 0 a d < / K e y > < V a l u e   x m l n s : a = " h t t p : / / s c h e m a s . d a t a c o n t r a c t . o r g / 2 0 0 4 / 0 7 / M i c r o s o f t . A n a l y s i s S e r v i c e s . C o m m o n " > < a : H a s F o c u s > t r u e < / a : H a s F o c u s > < a : S i z e A t D p i 9 6 > 1 3 0 < / a : S i z e A t D p i 9 6 > < a : V i s i b l e > t r u e < / a : V i s i b l e > < / V a l u e > < / K e y V a l u e O f s t r i n g S a n d b o x E d i t o r . M e a s u r e G r i d S t a t e S c d E 3 5 R y > < K e y V a l u e O f s t r i n g S a n d b o x E d i t o r . M e a s u r e G r i d S t a t e S c d E 3 5 R y > < K e y > L a b   r e s u l t _ b d a 2 5 b b a - a 7 3 4 - 4 0 4 d - 9 c 8 1 - d a 9 b 4 1 d d b 0 5 a < / K e y > < V a l u e   x m l n s : a = " h t t p : / / s c h e m a s . d a t a c o n t r a c t . o r g / 2 0 0 4 / 0 7 / M i c r o s o f t . A n a l y s i s S e r v i c e s . C o m m o n " > < a : H a s F o c u s > t r u e < / a : H a s F o c u s > < a : S i z e A t D p i 9 6 > 1 2 5 < / a : S i z e A t D p i 9 6 > < a : V i s i b l e > t r u e < / a : V i s i b l e > < / V a l u e > < / K e y V a l u e O f s t r i n g S a n d b o x E d i t o r . M e a s u r e G r i d S t a t e S c d E 3 5 R y > < K e y V a l u e O f s t r i n g S a n d b o x E d i t o r . M e a s u r e G r i d S t a t e S c d E 3 5 R y > < K e y > P a t i e n t _ e 2 f 3 6 6 b 3 - 1 7 d 4 - 4 a e 6 - b 5 a 7 - f a 0 0 e 5 7 7 9 3 0 d < / K e y > < V a l u e   x m l n s : a = " h t t p : / / s c h e m a s . d a t a c o n t r a c t . o r g / 2 0 0 4 / 0 7 / M i c r o s o f t . A n a l y s i s S e r v i c e s . C o m m o n " > < a : H a s F o c u s > t r u e < / a : H a s F o c u s > < a : S i z e A t D p i 9 6 > 1 2 5 < / a : S i z e A t D p i 9 6 > < a : V i s i b l e > t r u e < / a : V i s i b l e > < / V a l u e > < / K e y V a l u e O f s t r i n g S a n d b o x E d i t o r . M e a s u r e G r i d S t a t e S c d E 3 5 R y > < K e y V a l u e O f s t r i n g S a n d b o x E d i t o r . M e a s u r e G r i d S t a t e S c d E 3 5 R y > < K e y > T r e a t m e n t s _ f d e 7 f f 8 d - 1 d 8 5 - 4 9 a 9 - 9 8 a 5 - a 6 f 6 d c 0 3 a f 3 9 < / K e y > < V a l u e   x m l n s : a = " h t t p : / / s c h e m a s . d a t a c o n t r a c t . o r g / 2 0 0 4 / 0 7 / M i c r o s o f t . A n a l y s i s S e r v i c e s . C o m m o n " > < a : H a s F o c u s > t r u e < / a : H a s F o c u s > < a : S i z e A t D p i 9 6 > 1 2 5 < / a : S i z e A t D p i 9 6 > < a : V i s i b l e > t r u e < / a : V i s i b l e > < / V a l u e > < / K e y V a l u e O f s t r i n g S a n d b o x E d i t o r . M e a s u r e G r i d S t a t e S c d E 3 5 R y > < K e y V a l u e O f s t r i n g S a n d b o x E d i t o r . M e a s u r e G r i d S t a t e S c d E 3 5 R y > < K e y > V i s i t _ 6 3 0 9 a 0 8 d - 5 0 d b - 4 1 1 0 - 8 3 9 b - 0 4 1 b e b c f e 3 7 8 < / 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0.xml>��< ? x m l   v e r s i o n = " 1 . 0 "   e n c o d i n g = " U T F - 1 6 " ? > < G e m i n i   x m l n s = " h t t p : / / g e m i n i / p i v o t c u s t o m i z a t i o n / P o w e r P i v o t V e r s i o n " > < C u s t o m C o n t e n t > < ! [ C D A T A [ 2 0 1 5 . 1 3 0 . 1 6 0 6 . 4 4 ] ] > < / C u s t o m C o n t e n t > < / G e m i n i > 
</file>

<file path=customXml/item21.xml>��< ? x m l   v e r s i o n = " 1 . 0 "   e n c o d i n g = " u t f - 1 6 " ? > < D a t a M a s h u p   s q m i d = " b a 3 2 d 3 2 a - d 6 4 f - 4 1 5 b - 9 8 c 6 - 3 2 0 8 2 0 a 3 0 0 6 e "   x m l n s = " h t t p : / / s c h e m a s . m i c r o s o f t . c o m / D a t a M a s h u p " > A A A A A F I G A A B Q S w M E F A A C A A g A 7 2 4 s W 3 T 5 L U a m A A A A 9 g A A A B I A H A B D b 2 5 m a W c v U G F j a 2 F n Z S 5 4 b W w g o h g A K K A U A A A A A A A A A A A A A A A A A A A A A A A A A A A A h Y 9 N D o I w G E S v Q r q n P 2 i U k I + y c G U i x s T E u G 1 q h U Y o h h b L 3 V x 4 J K 8 g R l F 3 L u f N W 8 z c r z f I + r o K L q q 1 u j E p Y p i i Q B n Z H L Q p U t S 5 Y x i j j M N G y J M o V D D I x i a 9 P a S o d O 6 c E O K 9 x 3 6 C m 7 Y g E a W M 7 P P V V p a q F u g j 6 / 9 y q I 1 1 w k i F O O x e Y 3 i E 2 X S G 2 T z G F M g I I d f m K 0 T D 3 m f 7 A 2 H R V a 5 r F V c m X K 6 B j B H I + w N / A F B L A w Q U A A I A C A D v b i x 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7 2 4 s W y Y 2 X K V K A w A A S g 8 A A B M A H A B G b 3 J t d W x h c y 9 T Z W N 0 a W 9 u M S 5 t I K I Y A C i g F A A A A A A A A A A A A A A A A A A A A A A A A A A A A M 1 X y 2 4 a M R T d I / E P 1 m Q D 0 o g q a t V F K x Z k S B r U P B C Q V F W I k J m 5 M F Y 8 N r U 9 L V G U f + + d R w a C T Z R W C M E C J B / 7 v n z u u U Z D a J g U Z F j 8 H n + t 1 + o 1 H V M F E e n K 0 E h F 2 o S D q d c I f o Y y V S H g y u k y B N 7 6 I d X D V M q H x h n j 0 A q k M C C M b n j B l / G N B q X H V O m Y j b u g H 4 x c j D t q H o / P g Z o 4 R P s k o o Z q M O M u / u Z f E 8 R 4 A U 7 6 1 D A 0 N r n 9 2 F p y v f S a P h E p 5 z 4 x K o W m X 4 R T B D g Z x g A G g y q i e 7 r r G U j a X g F 6 / n c m o r a X 7 / H u n + 8 y R / f l + S O v r 2 Q i D e a K r i O M 2 E M z I z r F b E q k X G + s u / L J X Y l 2 O B + G l G O a 7 S y u + 2 Z l O I i p m K P d 0 e M C V k Z H i g o 9 k y o J J E 8 T k Y G 6 4 Y j C f 3 o q 4 y e 9 r u e T n j C f P 7 W y 7 c 8 + q a A r m g C C B p e J g a X J s e E C Q o Z l f L S Q f i w F k K s 0 m Y K y w J + A S Z D r G d 7 s A h S W P g T b 7 7 n U C 2 Y o J 5 3 Z j H F G M 8 Z Y l l 4 2 f Q g 4 E y y 0 8 N O E M v 5 q 9 b l Z r z H h r N w 6 H Y + 8 C z o l C n T K j X f A r F y P s y C M Z 5 F z L Z M d E d T h d T 8 8 z d w O c r d O r t 4 y z d z I C L R x c z h H s A 4 V g p d S n L k R z G h r f y C T J L t j t 6 F B W e c N b A A z U B n P y S A r w f 8 w s q T D A X P x Z Z N b I k t 0 V x R 8 5 W w / 5 H u 5 A R e / v o G I H E q X 8 e p 6 d s K U i d f p Z V h S H O v M H c r 3 p n Z 2 o g j 7 z m b f C Z e y T M 4 W Q V B z J N 8 j y T h B Q 5 u e P a F T L A R y C R P / z V y Z D M 1 a i 6 y a g T m 0 P 5 C p M M o x E y R n G M S W x C 4 h Y n h z 5 J x p n D f 2 6 Q E N H a m Z G G X f F c Q l V f n 0 y O J O 7 X K d M b V N E C 6 o N k 7 A q u P k 2 M 4 9 V h I j y n Z E L B t Z t m u k K N p h 4 J K W 3 K y r Q u 8 U i Z H C f s 7 l 6 Y B 1 Y h X k F q l Y b d i V W m y 6 3 I 9 g V F 7 / c V g V r Z A / l f v Y 7 K F i U 4 h s b Z G a z m 2 W Y i 9 j I q G b e 6 u I A q k r H R A 5 3 z Y 2 O K V k B b v f g + 5 m 2 + L r O j W h d E 3 k y k k 3 T 3 5 h P f 3 e 2 Q 1 F h Q + 3 E f L 4 t v R A j u 2 K / m u O 9 s P 8 7 d x + a 4 i + 8 S + k M O h 8 p n U Z n Q u p m U P k J e f y D 7 l Z 4 L P s V 8 q U o 4 k K u 0 6 u F 9 A W S l d O s Z E i + + w A q M b u x W q R 8 i I 3 Z 2 H V 1 2 T V 7 f r d J P 8 L U E s B A i 0 A F A A C A A g A 7 2 4 s W 3 T 5 L U a m A A A A 9 g A A A B I A A A A A A A A A A A A A A A A A A A A A A E N v b m Z p Z y 9 Q Y W N r Y W d l L n h t b F B L A Q I t A B Q A A g A I A O 9 u L F s P y u m r p A A A A O k A A A A T A A A A A A A A A A A A A A A A A P I A A A B b Q 2 9 u d G V u d F 9 U e X B l c 1 0 u e G 1 s U E s B A i 0 A F A A C A A g A 7 2 4 s W y Y 2 X K V K A w A A S g 8 A A B M A A A A A A A A A A A A A A A A A 4 w E A A E Z v c m 1 1 b G F z L 1 N l Y 3 R p b 2 4 x L m 1 Q S w U G A A A A A A M A A w D C A A A A e g 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x k g A A A A A A A C k S 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9 j d G 9 y P C 9 J d G V t U G F 0 a D 4 8 L 0 l 0 Z W 1 M b 2 N h d G l v b j 4 8 U 3 R h Y m x l R W 5 0 c m l l c z 4 8 R W 5 0 c n k g V H l w Z T 0 i S X N Q c m l 2 Y X R l I i B W Y W x 1 Z T 0 i b D A i I C 8 + P E V u d H J 5 I F R 5 c G U 9 I l F 1 Z X J 5 S U Q i I F Z h b H V l P S J z N T Q z M z I 1 O T k t Y T I x Z S 0 0 N j c 4 L W J k N D A t O D M y M j k 3 N 2 J i O D M y 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R v Y 3 R v c i B J R C Z x d W 9 0 O y w m c X V v d D t E b 2 N 0 b 3 I g T m F t Z S Z x d W 9 0 O y w m c X V v d D t T c G V j a W F s d H k m c X V v d D s s J n F 1 b 3 Q 7 U G h v b m U g T n V t Y m V y J n F 1 b 3 Q 7 L C Z x d W 9 0 O 1 l l Y X J z I E 9 m I E V 4 c G V y a W V u Y 2 U m c X V v d D s s J n F 1 b 3 Q 7 S G 9 z c G l 0 Y W w g Q W Z m a W x p Y X R p b 2 4 m c X V v d D s s J n F 1 b 3 Q 7 S G 9 z c G l 0 Y W w v Q 2 x p b m l j J n F 1 b 3 Q 7 L C Z x d W 9 0 O 0 V t Y W l s J n F 1 b 3 Q 7 X S I g L z 4 8 R W 5 0 c n k g V H l w Z T 0 i R m l s b E N v b H V t b l R 5 c G V z I i B W Y W x 1 Z T 0 i c 0 F 3 W U d C Z 0 1 H Q m d Z P S I g L z 4 8 R W 5 0 c n k g V H l w Z T 0 i R m l s b E x h c 3 R V c G R h d G V k I i B W Y W x 1 Z T 0 i Z D I w M j U t M D k t M T J U M D g 6 M j U 6 M j Q u M z U x N z g w O F o i I C 8 + P E V u d H J 5 I F R 5 c G U 9 I k Z p b G x F c n J v c k N v d W 5 0 I i B W Y W x 1 Z T 0 i b D A i I C 8 + P E V u d H J 5 I F R 5 c G U 9 I k Z p b G x F c n J v c k N v Z G U i I F Z h b H V l P S J z V W 5 r b m 9 3 b i I g L z 4 8 R W 5 0 c n k g V H l w Z T 0 i R m l s b E N v d W 5 0 I i B W Y W x 1 Z T 0 i b D E w M D A i I C 8 + P E V u d H J 5 I F R 5 c G U 9 I k F k Z G V k V G 9 E Y X R h T W 9 k Z W w i I F Z h b H V l P S J s M S I g L z 4 8 R W 5 0 c n k g V H l w Z T 0 i U m V s Y X R p b 2 5 z a G l w S W 5 m b 0 N v b n R h a W 5 l c i I g V m F s d W U 9 I n N 7 J n F 1 b 3 Q 7 Y 2 9 s d W 1 u Q 2 9 1 b n Q m c X V v d D s 6 O C w m c X V v d D t r Z X l D b 2 x 1 b W 5 O Y W 1 l c y Z x d W 9 0 O z p b X S w m c X V v d D t x d W V y e V J l b G F 0 a W 9 u c 2 h p c H M m c X V v d D s 6 W 1 0 s J n F 1 b 3 Q 7 Y 2 9 s d W 1 u S W R l b n R p d G l l c y Z x d W 9 0 O z p b J n F 1 b 3 Q 7 U 2 V j d G l v b j E v R G 9 j d G 9 y L 0 N o Y W 5 n Z W Q g V H l w Z S 5 7 R G 9 j d G 9 y I E l E L D B 9 J n F 1 b 3 Q 7 L C Z x d W 9 0 O 1 N l Y 3 R p b 2 4 x L 0 R v Y 3 R v c i 9 D a G F u Z 2 V k I F R 5 c G U u e 0 R v Y 3 R v c i B O Y W 1 l L D F 9 J n F 1 b 3 Q 7 L C Z x d W 9 0 O 1 N l Y 3 R p b 2 4 x L 0 R v Y 3 R v c i 9 D a G F u Z 2 V k I F R 5 c G U u e 1 N w Z W N p Y W x 0 e S w y f S Z x d W 9 0 O y w m c X V v d D t T Z W N 0 a W 9 u M S 9 E b 2 N 0 b 3 I v Q 2 h h b m d l Z C B U e X B l L n t Q a G 9 u Z S B O d W 1 i Z X I s M 3 0 m c X V v d D s s J n F 1 b 3 Q 7 U 2 V j d G l v b j E v R G 9 j d G 9 y L 0 N o Y W 5 n Z W Q g V H l w Z S 5 7 W W V h c n M g T 2 Y g R X h w Z X J p Z W 5 j Z S w 0 f S Z x d W 9 0 O y w m c X V v d D t T Z W N 0 a W 9 u M S 9 E b 2 N 0 b 3 I v Q 2 h h b m d l Z C B U e X B l L n t I b 3 N w a X R h b C B B Z m Z p b G l h d G l v b i w 1 f S Z x d W 9 0 O y w m c X V v d D t T Z W N 0 a W 9 u M S 9 E b 2 N 0 b 3 I v Q 2 h h b m d l Z C B U e X B l L n t I b 3 N w a X R h b C 9 D b G l u a W M s N n 0 m c X V v d D s s J n F 1 b 3 Q 7 U 2 V j d G l v b j E v R G 9 j d G 9 y L 0 N o Y W 5 n Z W Q g V H l w Z S 5 7 R W 1 h a W w s N 3 0 m c X V v d D t d L C Z x d W 9 0 O 0 N v b H V t b k N v d W 5 0 J n F 1 b 3 Q 7 O j g s J n F 1 b 3 Q 7 S 2 V 5 Q 2 9 s d W 1 u T m F t Z X M m c X V v d D s 6 W 1 0 s J n F 1 b 3 Q 7 Q 2 9 s d W 1 u S W R l b n R p d G l l c y Z x d W 9 0 O z p b J n F 1 b 3 Q 7 U 2 V j d G l v b j E v R G 9 j d G 9 y L 0 N o Y W 5 n Z W Q g V H l w Z S 5 7 R G 9 j d G 9 y I E l E L D B 9 J n F 1 b 3 Q 7 L C Z x d W 9 0 O 1 N l Y 3 R p b 2 4 x L 0 R v Y 3 R v c i 9 D a G F u Z 2 V k I F R 5 c G U u e 0 R v Y 3 R v c i B O Y W 1 l L D F 9 J n F 1 b 3 Q 7 L C Z x d W 9 0 O 1 N l Y 3 R p b 2 4 x L 0 R v Y 3 R v c i 9 D a G F u Z 2 V k I F R 5 c G U u e 1 N w Z W N p Y W x 0 e S w y f S Z x d W 9 0 O y w m c X V v d D t T Z W N 0 a W 9 u M S 9 E b 2 N 0 b 3 I v Q 2 h h b m d l Z C B U e X B l L n t Q a G 9 u Z S B O d W 1 i Z X I s M 3 0 m c X V v d D s s J n F 1 b 3 Q 7 U 2 V j d G l v b j E v R G 9 j d G 9 y L 0 N o Y W 5 n Z W Q g V H l w Z S 5 7 W W V h c n M g T 2 Y g R X h w Z X J p Z W 5 j Z S w 0 f S Z x d W 9 0 O y w m c X V v d D t T Z W N 0 a W 9 u M S 9 E b 2 N 0 b 3 I v Q 2 h h b m d l Z C B U e X B l L n t I b 3 N w a X R h b C B B Z m Z p b G l h d G l v b i w 1 f S Z x d W 9 0 O y w m c X V v d D t T Z W N 0 a W 9 u M S 9 E b 2 N 0 b 3 I v Q 2 h h b m d l Z C B U e X B l L n t I b 3 N w a X R h b C 9 D b G l u a W M s N n 0 m c X V v d D s s J n F 1 b 3 Q 7 U 2 V j d G l v b j E v R G 9 j d G 9 y L 0 N o Y W 5 n Z W Q g V H l w Z S 5 7 R W 1 h a W w s N 3 0 m c X V v d D t d L C Z x d W 9 0 O 1 J l b G F 0 a W 9 u c 2 h p c E l u Z m 8 m c X V v d D s 6 W 1 1 9 I i A v P j w v U 3 R h Y m x l R W 5 0 c m l l c z 4 8 L 0 l 0 Z W 0 + P E l 0 Z W 0 + P E l 0 Z W 1 M b 2 N h d G l v b j 4 8 S X R l b V R 5 c G U + R m 9 y b X V s Y T w v S X R l b V R 5 c G U + P E l 0 Z W 1 Q Y X R o P l N l Y 3 R p b 2 4 x L 0 R v Y 3 R v c i 9 T b 3 V y Y 2 U 8 L 0 l 0 Z W 1 Q Y X R o P j w v S X R l b U x v Y 2 F 0 a W 9 u P j x T d G F i b G V F b n R y a W V z I C 8 + P C 9 J d G V t P j x J d G V t P j x J d G V t T G 9 j Y X R p b 2 4 + P E l 0 Z W 1 U e X B l P k Z v c m 1 1 b G E 8 L 0 l 0 Z W 1 U e X B l P j x J d G V t U G F 0 a D 5 T Z W N 0 a W 9 u M S 9 E b 2 N 0 b 3 I v R G 9 j d G 9 y X 1 N o Z W V 0 P C 9 J d G V t U G F 0 a D 4 8 L 0 l 0 Z W 1 M b 2 N h d G l v b j 4 8 U 3 R h Y m x l R W 5 0 c m l l c y A v P j w v S X R l b T 4 8 S X R l b T 4 8 S X R l b U x v Y 2 F 0 a W 9 u P j x J d G V t V H l w Z T 5 G b 3 J t d W x h P C 9 J d G V t V H l w Z T 4 8 S X R l b V B h d G g + U 2 V j d G l v b j E v R G 9 j d G 9 y L 1 B y b 2 1 v d G V k J T I w S G V h Z G V y c z w v S X R l b V B h d G g + P C 9 J d G V t T G 9 j Y X R p b 2 4 + P F N 0 Y W J s Z U V u d H J p Z X M g L z 4 8 L 0 l 0 Z W 0 + P E l 0 Z W 0 + P E l 0 Z W 1 M b 2 N h d G l v b j 4 8 S X R l b V R 5 c G U + R m 9 y b X V s Y T w v S X R l b V R 5 c G U + P E l 0 Z W 1 Q Y X R o P l N l Y 3 R p b 2 4 x L 0 R v Y 3 R v c i 9 D a G F u Z 2 V k J T I w V H l w Z T w v S X R l b V B h d G g + P C 9 J d G V t T G 9 j Y X R p b 2 4 + P F N 0 Y W J s Z U V u d H J p Z X M g L z 4 8 L 0 l 0 Z W 0 + P E l 0 Z W 0 + P E l 0 Z W 1 M b 2 N h d G l v b j 4 8 S X R l b V R 5 c G U + R m 9 y b X V s Y T w v S X R l b V R 5 c G U + P E l 0 Z W 1 Q Y X R o P l N l Y 3 R p b 2 4 x L 0 x h Y i U y M H J l c 3 V s d D w v S X R l b V B h d G g + P C 9 J d G V t T G 9 j Y X R p b 2 4 + P F N 0 Y W J s Z U V u d H J p Z X M + P E V u d H J 5 I F R 5 c G U 9 I k l z U H J p d m F 0 Z S I g V m F s d W U 9 I m w w I i A v P j x F b n R y e S B U e X B l P S J R d W V y e U l E I i B W Y W x 1 Z T 0 i c 2 Q 4 Y m J k M j Y y L W U 1 N 2 U t N G V k N i 1 i N T c 3 L T E x Z T V h O D A w N D M z O 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M Y W I g U m V z d W x 0 I E l E J n F 1 b 3 Q 7 L C Z x d W 9 0 O 1 Z p c 2 l 0 I E l E J n F 1 b 3 Q 7 L C Z x d W 9 0 O 1 R l c 3 Q g T m F t Z S Z x d W 9 0 O y w m c X V v d D t U Z X N 0 I E R h d G U m c X V v d D s s J n F 1 b 3 Q 7 V W 5 p d H M m c X V v d D s s J n F 1 b 3 Q 7 Q 2 9 t b W V u d H M m c X V v d D s s J n F 1 b 3 Q 7 V G V z d C B S Z X N 1 b H Q m c X V v d D s s J n F 1 b 3 Q 7 U m V m Z X J l b m N l I F J h b m d l J n F 1 b 3 Q 7 X S I g L z 4 8 R W 5 0 c n k g V H l w Z T 0 i R m l s b E N v b H V t b l R 5 c G V z I i B W Y W x 1 Z T 0 i c 0 F 3 T U d D U V l H Q m d Z P S I g L z 4 8 R W 5 0 c n k g V H l w Z T 0 i R m l s b E x h c 3 R V c G R h d G V k I i B W Y W x 1 Z T 0 i Z D I w M j U t M D k t M T J U M D g 6 M j U 6 M j Q u M z U z N z c 5 M l o i I C 8 + P E V u d H J 5 I F R 5 c G U 9 I k Z p b G x F c n J v c k N v d W 5 0 I i B W Y W x 1 Z T 0 i b D A i I C 8 + P E V u d H J 5 I F R 5 c G U 9 I k Z p b G x F c n J v c k N v Z G U i I F Z h b H V l P S J z V W 5 r b m 9 3 b i I g L z 4 8 R W 5 0 c n k g V H l w Z T 0 i R m l s b E N v d W 5 0 I i B W Y W x 1 Z T 0 i b D E w M D A w I i A v P j x F b n R y e S B U e X B l P S J B Z G R l Z F R v R G F 0 Y U 1 v Z G V s I i B W Y W x 1 Z T 0 i b D E i I C 8 + P E V u d H J 5 I F R 5 c G U 9 I l J l b G F 0 a W 9 u c 2 h p c E l u Z m 9 D b 2 5 0 Y W l u Z X I i I F Z h b H V l P S J z e y Z x d W 9 0 O 2 N v b H V t b k N v d W 5 0 J n F 1 b 3 Q 7 O j g s J n F 1 b 3 Q 7 a 2 V 5 Q 2 9 s d W 1 u T m F t Z X M m c X V v d D s 6 W 1 0 s J n F 1 b 3 Q 7 c X V l c n l S Z W x h d G l v b n N o a X B z J n F 1 b 3 Q 7 O l t d L C Z x d W 9 0 O 2 N v b H V t b k l k Z W 5 0 a X R p Z X M m c X V v d D s 6 W y Z x d W 9 0 O 1 N l Y 3 R p b 2 4 x L 0 x h Y i B y Z X N 1 b H Q v Q 2 h h b m d l Z C B U e X B l L n t M Y W I g U m V z d W x 0 I E l E L D B 9 J n F 1 b 3 Q 7 L C Z x d W 9 0 O 1 N l Y 3 R p b 2 4 x L 0 x h Y i B y Z X N 1 b H Q v Q 2 h h b m d l Z C B U e X B l L n t W a X N p d C B J R C w x f S Z x d W 9 0 O y w m c X V v d D t T Z W N 0 a W 9 u M S 9 M Y W I g c m V z d W x 0 L 0 N o Y W 5 n Z W Q g V H l w Z S 5 7 V G V z d C B O Y W 1 l L D J 9 J n F 1 b 3 Q 7 L C Z x d W 9 0 O 1 N l Y 3 R p b 2 4 x L 0 x h Y i B y Z X N 1 b H Q v Q 2 h h b m d l Z C B U e X B l L n t U Z X N 0 I E R h d G U s M 3 0 m c X V v d D s s J n F 1 b 3 Q 7 U 2 V j d G l v b j E v T G F i I H J l c 3 V s d C 9 D a G F u Z 2 V k I F R 5 c G U u e 1 V u a X R z L D R 9 J n F 1 b 3 Q 7 L C Z x d W 9 0 O 1 N l Y 3 R p b 2 4 x L 0 x h Y i B y Z X N 1 b H Q v Q 2 h h b m d l Z C B U e X B l L n t D b 2 1 t Z W 5 0 c y w 1 f S Z x d W 9 0 O y w m c X V v d D t T Z W N 0 a W 9 u M S 9 M Y W I g c m V z d W x 0 L 0 N o Y W 5 n Z W Q g V H l w Z S 5 7 V G V z d C B S Z X N 1 b H Q s N n 0 m c X V v d D s s J n F 1 b 3 Q 7 U 2 V j d G l v b j E v T G F i I H J l c 3 V s d C 9 D a G F u Z 2 V k I F R 5 c G U u e 1 J l Z m V y Z W 5 j Z S B S Y W 5 n Z S w 3 f S Z x d W 9 0 O 1 0 s J n F 1 b 3 Q 7 Q 2 9 s d W 1 u Q 2 9 1 b n Q m c X V v d D s 6 O C w m c X V v d D t L Z X l D b 2 x 1 b W 5 O Y W 1 l c y Z x d W 9 0 O z p b X S w m c X V v d D t D b 2 x 1 b W 5 J Z G V u d G l 0 a W V z J n F 1 b 3 Q 7 O l s m c X V v d D t T Z W N 0 a W 9 u M S 9 M Y W I g c m V z d W x 0 L 0 N o Y W 5 n Z W Q g V H l w Z S 5 7 T G F i I F J l c 3 V s d C B J R C w w f S Z x d W 9 0 O y w m c X V v d D t T Z W N 0 a W 9 u M S 9 M Y W I g c m V z d W x 0 L 0 N o Y W 5 n Z W Q g V H l w Z S 5 7 V m l z a X Q g S U Q s M X 0 m c X V v d D s s J n F 1 b 3 Q 7 U 2 V j d G l v b j E v T G F i I H J l c 3 V s d C 9 D a G F u Z 2 V k I F R 5 c G U u e 1 R l c 3 Q g T m F t Z S w y f S Z x d W 9 0 O y w m c X V v d D t T Z W N 0 a W 9 u M S 9 M Y W I g c m V z d W x 0 L 0 N o Y W 5 n Z W Q g V H l w Z S 5 7 V G V z d C B E Y X R l L D N 9 J n F 1 b 3 Q 7 L C Z x d W 9 0 O 1 N l Y 3 R p b 2 4 x L 0 x h Y i B y Z X N 1 b H Q v Q 2 h h b m d l Z C B U e X B l L n t V b m l 0 c y w 0 f S Z x d W 9 0 O y w m c X V v d D t T Z W N 0 a W 9 u M S 9 M Y W I g c m V z d W x 0 L 0 N o Y W 5 n Z W Q g V H l w Z S 5 7 Q 2 9 t b W V u d H M s N X 0 m c X V v d D s s J n F 1 b 3 Q 7 U 2 V j d G l v b j E v T G F i I H J l c 3 V s d C 9 D a G F u Z 2 V k I F R 5 c G U u e 1 R l c 3 Q g U m V z d W x 0 L D Z 9 J n F 1 b 3 Q 7 L C Z x d W 9 0 O 1 N l Y 3 R p b 2 4 x L 0 x h Y i B y Z X N 1 b H Q v Q 2 h h b m d l Z C B U e X B l L n t S Z W Z l c m V u Y 2 U g U m F u Z 2 U s N 3 0 m c X V v d D t d L C Z x d W 9 0 O 1 J l b G F 0 a W 9 u c 2 h p c E l u Z m 8 m c X V v d D s 6 W 1 1 9 I i A v P j w v U 3 R h Y m x l R W 5 0 c m l l c z 4 8 L 0 l 0 Z W 0 + P E l 0 Z W 0 + P E l 0 Z W 1 M b 2 N h d G l v b j 4 8 S X R l b V R 5 c G U + R m 9 y b X V s Y T w v S X R l b V R 5 c G U + P E l 0 Z W 1 Q Y X R o P l N l Y 3 R p b 2 4 x L 0 x h Y i U y M H J l c 3 V s d C 9 T b 3 V y Y 2 U 8 L 0 l 0 Z W 1 Q Y X R o P j w v S X R l b U x v Y 2 F 0 a W 9 u P j x T d G F i b G V F b n R y a W V z I C 8 + P C 9 J d G V t P j x J d G V t P j x J d G V t T G 9 j Y X R p b 2 4 + P E l 0 Z W 1 U e X B l P k Z v c m 1 1 b G E 8 L 0 l 0 Z W 1 U e X B l P j x J d G V t U G F 0 a D 5 T Z W N 0 a W 9 u M S 9 M Y W I l M j B y Z X N 1 b H Q v T G F i J T I w c m V z d W x 0 X 1 N o Z W V 0 P C 9 J d G V t U G F 0 a D 4 8 L 0 l 0 Z W 1 M b 2 N h d G l v b j 4 8 U 3 R h Y m x l R W 5 0 c m l l c y A v P j w v S X R l b T 4 8 S X R l b T 4 8 S X R l b U x v Y 2 F 0 a W 9 u P j x J d G V t V H l w Z T 5 G b 3 J t d W x h P C 9 J d G V t V H l w Z T 4 8 S X R l b V B h d G g + U 2 V j d G l v b j E v T G F i J T I w c m V z d W x 0 L 1 B y b 2 1 v d G V k J T I w S G V h Z G V y c z w v S X R l b V B h d G g + P C 9 J d G V t T G 9 j Y X R p b 2 4 + P F N 0 Y W J s Z U V u d H J p Z X M g L z 4 8 L 0 l 0 Z W 0 + P E l 0 Z W 0 + P E l 0 Z W 1 M b 2 N h d G l v b j 4 8 S X R l b V R 5 c G U + R m 9 y b X V s Y T w v S X R l b V R 5 c G U + P E l 0 Z W 1 Q Y X R o P l N l Y 3 R p b 2 4 x L 0 x h Y i U y M H J l c 3 V s d C 9 D a G F u Z 2 V k J T I w V H l w Z T w v S X R l b V B h d G g + P C 9 J d G V t T G 9 j Y X R p b 2 4 + P F N 0 Y W J s Z U V u d H J p Z X M g L z 4 8 L 0 l 0 Z W 0 + P E l 0 Z W 0 + P E l 0 Z W 1 M b 2 N h d G l v b j 4 8 S X R l b V R 5 c G U + R m 9 y b X V s Y T w v S X R l b V R 5 c G U + P E l 0 Z W 1 Q Y X R o P l N l Y 3 R p b 2 4 x L 1 B h d G l l b n Q 8 L 0 l 0 Z W 1 Q Y X R o P j w v S X R l b U x v Y 2 F 0 a W 9 u P j x T d G F i b G V F b n R y a W V z P j x F b n R y e S B U e X B l P S J J c 1 B y a X Z h d G U i I F Z h b H V l P S J s M C I g L z 4 8 R W 5 0 c n k g V H l w Z T 0 i U X V l c n l J R C I g V m F s d W U 9 I n N j M j k 0 Y T Y 3 O C 0 3 N z c z L T Q y Y 2 M t Y W Y 1 N i 0 3 M W Q 2 O T A w N T g 4 N G Q 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U G F 0 a W V u d C B J R C Z x d W 9 0 O y w m c X V v d D t H Z W 5 k Z X I m c X V v d D s s J n F 1 b 3 Q 7 R G F 0 Z U 9 m Q m l y d G g m c X V v d D s s J n F 1 b 3 Q 7 Q W d l J n F 1 b 3 Q 7 L C Z x d W 9 0 O 1 B o b 2 5 l I E 5 1 b W J l c i Z x d W 9 0 O y w m c X V v d D t B Z G R y Z X N z J n F 1 b 3 Q 7 L C Z x d W 9 0 O 0 J s b 2 9 k I F R 5 c G U m c X V v d D s s J n F 1 b 3 Q 7 R W 1 l c m d l b m N 5 I E N v b n R h Y 3 Q m c X V v d D s s J n F 1 b 3 Q 7 S W 5 z d X J h b m N l I F B y b 3 Z p Z G V y J n F 1 b 3 Q 7 L C Z x d W 9 0 O 1 N 0 Y X R l J n F 1 b 3 Q 7 L C Z x d W 9 0 O 0 N p d H k m c X V v d D s s J n F 1 b 3 Q 7 Q 2 9 1 b n R y e S Z x d W 9 0 O y w m c X V v d D t Q b 2 x p Y 3 k g T n V t Y m V y J n F 1 b 3 Q 7 L C Z x d W 9 0 O 0 1 l Z G l j Y W w g S G l z d G 9 y e S Z x d W 9 0 O y w m c X V v d D t S Y W N l J n F 1 b 3 Q 7 L C Z x d W 9 0 O 0 V 0 a G 5 p Y 2 l 0 e S Z x d W 9 0 O y w m c X V v d D t N Y X J p d G F s I F N 0 Y X R 1 c y Z x d W 9 0 O y w m c X V v d D t G a X J z d C B O Y W 1 l J n F 1 b 3 Q 7 L C Z x d W 9 0 O 0 x h c 3 R O Y W 1 l J n F 1 b 3 Q 7 L C Z x d W 9 0 O 0 V t Z X J n Z W 5 j e S B D b 2 5 0 Y W N 0 X z E m c X V v d D s s J n F 1 b 3 Q 7 Q 2 h y b 2 5 p Y y B D b 2 5 k a X R p b 2 5 z J n F 1 b 3 Q 7 L C Z x d W 9 0 O 0 F s b G V y Z 2 l l c y Z x d W 9 0 O y w m c X V v d D t D b 2 5 0 Y W N 0 I E 5 1 b W J l c i Z x d W 9 0 O 1 0 i I C 8 + P E V u d H J 5 I F R 5 c G U 9 I k Z p b G x D b 2 x 1 b W 5 U e X B l c y I g V m F s d W U 9 I n N B d 1 l I Q X d Z R 0 J n W U d C Z 1 l H Q m d Z R 0 J n W U d C Z 1 l H Q m d Z P S I g L z 4 8 R W 5 0 c n k g V H l w Z T 0 i R m l s b E x h c 3 R V c G R h d G V k I i B W Y W x 1 Z T 0 i Z D I w M j U t M D k t M T J U M D g 6 M j U 6 M j Q u M z U 3 M D U 5 N F o i I C 8 + P E V u d H J 5 I F R 5 c G U 9 I k Z p b G x F c n J v c k N v d W 5 0 I i B W Y W x 1 Z T 0 i b D A i I C 8 + P E V u d H J 5 I F R 5 c G U 9 I k Z p b G x F c n J v c k N v Z G U i I F Z h b H V l P S J z V W 5 r b m 9 3 b i I g L z 4 8 R W 5 0 c n k g V H l w Z T 0 i R m l s b E N v d W 5 0 I i B W Y W x 1 Z T 0 i b D E w M D A w I i A v P j x F b n R y e S B U e X B l P S J B Z G R l Z F R v R G F 0 Y U 1 v Z G V s I i B W Y W x 1 Z T 0 i b D E i I C 8 + P E V u d H J 5 I F R 5 c G U 9 I l J l b G F 0 a W 9 u c 2 h p c E l u Z m 9 D b 2 5 0 Y W l u Z X I i I F Z h b H V l P S J z e y Z x d W 9 0 O 2 N v b H V t b k N v d W 5 0 J n F 1 b 3 Q 7 O j I z L C Z x d W 9 0 O 2 t l e U N v b H V t b k 5 h b W V z J n F 1 b 3 Q 7 O l t d L C Z x d W 9 0 O 3 F 1 Z X J 5 U m V s Y X R p b 2 5 z a G l w c y Z x d W 9 0 O z p b X S w m c X V v d D t j b 2 x 1 b W 5 J Z G V u d G l 0 a W V z J n F 1 b 3 Q 7 O l s m c X V v d D t T Z W N 0 a W 9 u M S 9 Q Y X R p Z W 5 0 L 0 N o Y W 5 n Z W Q g V H l w Z S 5 7 U G F 0 a W V u d C B J R C w w f S Z x d W 9 0 O y w m c X V v d D t T Z W N 0 a W 9 u M S 9 Q Y X R p Z W 5 0 L 0 N o Y W 5 n Z W Q g V H l w Z S 5 7 R 2 V u Z G V y L D F 9 J n F 1 b 3 Q 7 L C Z x d W 9 0 O 1 N l Y 3 R p b 2 4 x L 1 B h d G l l b n Q v Q 2 h h b m d l Z C B U e X B l L n t E Y X R l T 2 Z C a X J 0 a C w y f S Z x d W 9 0 O y w m c X V v d D t T Z W N 0 a W 9 u M S 9 Q Y X R p Z W 5 0 L 0 N o Y W 5 n Z W Q g V H l w Z S 5 7 Q W d l L D N 9 J n F 1 b 3 Q 7 L C Z x d W 9 0 O 1 N l Y 3 R p b 2 4 x L 1 B h d G l l b n Q v Q 2 h h b m d l Z C B U e X B l L n t Q a G 9 u Z S B O d W 1 i Z X I s N H 0 m c X V v d D s s J n F 1 b 3 Q 7 U 2 V j d G l v b j E v U G F 0 a W V u d C 9 D a G F u Z 2 V k I F R 5 c G U u e 0 F k Z H J l c 3 M s N X 0 m c X V v d D s s J n F 1 b 3 Q 7 U 2 V j d G l v b j E v U G F 0 a W V u d C 9 D a G F u Z 2 V k I F R 5 c G U u e 0 J s b 2 9 k I F R 5 c G U s N n 0 m c X V v d D s s J n F 1 b 3 Q 7 U 2 V j d G l v b j E v U G F 0 a W V u d C 9 D a G F u Z 2 V k I F R 5 c G U u e 0 V t Z X J n Z W 5 j e S B D b 2 5 0 Y W N 0 L D d 9 J n F 1 b 3 Q 7 L C Z x d W 9 0 O 1 N l Y 3 R p b 2 4 x L 1 B h d G l l b n Q v Q 2 h h b m d l Z C B U e X B l L n t J b n N 1 c m F u Y 2 U g U H J v d m l k Z X I s O H 0 m c X V v d D s s J n F 1 b 3 Q 7 U 2 V j d G l v b j E v U G F 0 a W V u d C 9 D a G F u Z 2 V k I F R 5 c G U u e 1 N 0 Y X R l L D l 9 J n F 1 b 3 Q 7 L C Z x d W 9 0 O 1 N l Y 3 R p b 2 4 x L 1 B h d G l l b n Q v Q 2 h h b m d l Z C B U e X B l L n t D a X R 5 L D E w f S Z x d W 9 0 O y w m c X V v d D t T Z W N 0 a W 9 u M S 9 Q Y X R p Z W 5 0 L 0 N o Y W 5 n Z W Q g V H l w Z S 5 7 Q 2 9 1 b n R y e S w x M X 0 m c X V v d D s s J n F 1 b 3 Q 7 U 2 V j d G l v b j E v U G F 0 a W V u d C 9 D a G F u Z 2 V k I F R 5 c G U u e 1 B v b G l j e S B O d W 1 i Z X I s M T J 9 J n F 1 b 3 Q 7 L C Z x d W 9 0 O 1 N l Y 3 R p b 2 4 x L 1 B h d G l l b n Q v Q 2 h h b m d l Z C B U e X B l L n t N Z W R p Y 2 F s I E h p c 3 R v c n k s M T N 9 J n F 1 b 3 Q 7 L C Z x d W 9 0 O 1 N l Y 3 R p b 2 4 x L 1 B h d G l l b n Q v Q 2 h h b m d l Z C B U e X B l L n t S Y W N l L D E 0 f S Z x d W 9 0 O y w m c X V v d D t T Z W N 0 a W 9 u M S 9 Q Y X R p Z W 5 0 L 0 N o Y W 5 n Z W Q g V H l w Z S 5 7 R X R o b m l j a X R 5 L D E 1 f S Z x d W 9 0 O y w m c X V v d D t T Z W N 0 a W 9 u M S 9 Q Y X R p Z W 5 0 L 0 N o Y W 5 n Z W Q g V H l w Z S 5 7 T W F y a X R h b C B T d G F 0 d X M s M T Z 9 J n F 1 b 3 Q 7 L C Z x d W 9 0 O 1 N l Y 3 R p b 2 4 x L 1 B h d G l l b n Q v Q 2 h h b m d l Z C B U e X B l L n t G a X J z d C B O Y W 1 l L D E 3 f S Z x d W 9 0 O y w m c X V v d D t T Z W N 0 a W 9 u M S 9 Q Y X R p Z W 5 0 L 0 N o Y W 5 n Z W Q g V H l w Z S 5 7 T G F z d E 5 h b W U s M T h 9 J n F 1 b 3 Q 7 L C Z x d W 9 0 O 1 N l Y 3 R p b 2 4 x L 1 B h d G l l b n Q v Q 2 h h b m d l Z C B U e X B l L n t F b W V y Z 2 V u Y 3 k g Q 2 9 u d G F j d F 8 x L D E 5 f S Z x d W 9 0 O y w m c X V v d D t T Z W N 0 a W 9 u M S 9 Q Y X R p Z W 5 0 L 0 N o Y W 5 n Z W Q g V H l w Z S 5 7 Q 2 h y b 2 5 p Y y B D b 2 5 k a X R p b 2 5 z L D I w f S Z x d W 9 0 O y w m c X V v d D t T Z W N 0 a W 9 u M S 9 Q Y X R p Z W 5 0 L 0 N o Y W 5 n Z W Q g V H l w Z S 5 7 Q W x s Z X J n a W V z L D I x f S Z x d W 9 0 O y w m c X V v d D t T Z W N 0 a W 9 u M S 9 Q Y X R p Z W 5 0 L 0 N o Y W 5 n Z W Q g V H l w Z S 5 7 Q 2 9 u d G F j d C B O d W 1 i Z X I s M j J 9 J n F 1 b 3 Q 7 X S w m c X V v d D t D b 2 x 1 b W 5 D b 3 V u d C Z x d W 9 0 O z o y M y w m c X V v d D t L Z X l D b 2 x 1 b W 5 O Y W 1 l c y Z x d W 9 0 O z p b X S w m c X V v d D t D b 2 x 1 b W 5 J Z G V u d G l 0 a W V z J n F 1 b 3 Q 7 O l s m c X V v d D t T Z W N 0 a W 9 u M S 9 Q Y X R p Z W 5 0 L 0 N o Y W 5 n Z W Q g V H l w Z S 5 7 U G F 0 a W V u d C B J R C w w f S Z x d W 9 0 O y w m c X V v d D t T Z W N 0 a W 9 u M S 9 Q Y X R p Z W 5 0 L 0 N o Y W 5 n Z W Q g V H l w Z S 5 7 R 2 V u Z G V y L D F 9 J n F 1 b 3 Q 7 L C Z x d W 9 0 O 1 N l Y 3 R p b 2 4 x L 1 B h d G l l b n Q v Q 2 h h b m d l Z C B U e X B l L n t E Y X R l T 2 Z C a X J 0 a C w y f S Z x d W 9 0 O y w m c X V v d D t T Z W N 0 a W 9 u M S 9 Q Y X R p Z W 5 0 L 0 N o Y W 5 n Z W Q g V H l w Z S 5 7 Q W d l L D N 9 J n F 1 b 3 Q 7 L C Z x d W 9 0 O 1 N l Y 3 R p b 2 4 x L 1 B h d G l l b n Q v Q 2 h h b m d l Z C B U e X B l L n t Q a G 9 u Z S B O d W 1 i Z X I s N H 0 m c X V v d D s s J n F 1 b 3 Q 7 U 2 V j d G l v b j E v U G F 0 a W V u d C 9 D a G F u Z 2 V k I F R 5 c G U u e 0 F k Z H J l c 3 M s N X 0 m c X V v d D s s J n F 1 b 3 Q 7 U 2 V j d G l v b j E v U G F 0 a W V u d C 9 D a G F u Z 2 V k I F R 5 c G U u e 0 J s b 2 9 k I F R 5 c G U s N n 0 m c X V v d D s s J n F 1 b 3 Q 7 U 2 V j d G l v b j E v U G F 0 a W V u d C 9 D a G F u Z 2 V k I F R 5 c G U u e 0 V t Z X J n Z W 5 j e S B D b 2 5 0 Y W N 0 L D d 9 J n F 1 b 3 Q 7 L C Z x d W 9 0 O 1 N l Y 3 R p b 2 4 x L 1 B h d G l l b n Q v Q 2 h h b m d l Z C B U e X B l L n t J b n N 1 c m F u Y 2 U g U H J v d m l k Z X I s O H 0 m c X V v d D s s J n F 1 b 3 Q 7 U 2 V j d G l v b j E v U G F 0 a W V u d C 9 D a G F u Z 2 V k I F R 5 c G U u e 1 N 0 Y X R l L D l 9 J n F 1 b 3 Q 7 L C Z x d W 9 0 O 1 N l Y 3 R p b 2 4 x L 1 B h d G l l b n Q v Q 2 h h b m d l Z C B U e X B l L n t D a X R 5 L D E w f S Z x d W 9 0 O y w m c X V v d D t T Z W N 0 a W 9 u M S 9 Q Y X R p Z W 5 0 L 0 N o Y W 5 n Z W Q g V H l w Z S 5 7 Q 2 9 1 b n R y e S w x M X 0 m c X V v d D s s J n F 1 b 3 Q 7 U 2 V j d G l v b j E v U G F 0 a W V u d C 9 D a G F u Z 2 V k I F R 5 c G U u e 1 B v b G l j e S B O d W 1 i Z X I s M T J 9 J n F 1 b 3 Q 7 L C Z x d W 9 0 O 1 N l Y 3 R p b 2 4 x L 1 B h d G l l b n Q v Q 2 h h b m d l Z C B U e X B l L n t N Z W R p Y 2 F s I E h p c 3 R v c n k s M T N 9 J n F 1 b 3 Q 7 L C Z x d W 9 0 O 1 N l Y 3 R p b 2 4 x L 1 B h d G l l b n Q v Q 2 h h b m d l Z C B U e X B l L n t S Y W N l L D E 0 f S Z x d W 9 0 O y w m c X V v d D t T Z W N 0 a W 9 u M S 9 Q Y X R p Z W 5 0 L 0 N o Y W 5 n Z W Q g V H l w Z S 5 7 R X R o b m l j a X R 5 L D E 1 f S Z x d W 9 0 O y w m c X V v d D t T Z W N 0 a W 9 u M S 9 Q Y X R p Z W 5 0 L 0 N o Y W 5 n Z W Q g V H l w Z S 5 7 T W F y a X R h b C B T d G F 0 d X M s M T Z 9 J n F 1 b 3 Q 7 L C Z x d W 9 0 O 1 N l Y 3 R p b 2 4 x L 1 B h d G l l b n Q v Q 2 h h b m d l Z C B U e X B l L n t G a X J z d C B O Y W 1 l L D E 3 f S Z x d W 9 0 O y w m c X V v d D t T Z W N 0 a W 9 u M S 9 Q Y X R p Z W 5 0 L 0 N o Y W 5 n Z W Q g V H l w Z S 5 7 T G F z d E 5 h b W U s M T h 9 J n F 1 b 3 Q 7 L C Z x d W 9 0 O 1 N l Y 3 R p b 2 4 x L 1 B h d G l l b n Q v Q 2 h h b m d l Z C B U e X B l L n t F b W V y Z 2 V u Y 3 k g Q 2 9 u d G F j d F 8 x L D E 5 f S Z x d W 9 0 O y w m c X V v d D t T Z W N 0 a W 9 u M S 9 Q Y X R p Z W 5 0 L 0 N o Y W 5 n Z W Q g V H l w Z S 5 7 Q 2 h y b 2 5 p Y y B D b 2 5 k a X R p b 2 5 z L D I w f S Z x d W 9 0 O y w m c X V v d D t T Z W N 0 a W 9 u M S 9 Q Y X R p Z W 5 0 L 0 N o Y W 5 n Z W Q g V H l w Z S 5 7 Q W x s Z X J n a W V z L D I x f S Z x d W 9 0 O y w m c X V v d D t T Z W N 0 a W 9 u M S 9 Q Y X R p Z W 5 0 L 0 N o Y W 5 n Z W Q g V H l w Z S 5 7 Q 2 9 u d G F j d C B O d W 1 i Z X I s M j J 9 J n F 1 b 3 Q 7 X S w m c X V v d D t S Z W x h d G l v b n N o a X B J b m Z v J n F 1 b 3 Q 7 O l t d f S I g L z 4 8 L 1 N 0 Y W J s Z U V u d H J p Z X M + P C 9 J d G V t P j x J d G V t P j x J d G V t T G 9 j Y X R p b 2 4 + P E l 0 Z W 1 U e X B l P k Z v c m 1 1 b G E 8 L 0 l 0 Z W 1 U e X B l P j x J d G V t U G F 0 a D 5 T Z W N 0 a W 9 u M S 9 Q Y X R p Z W 5 0 L 1 N v d X J j Z T w v S X R l b V B h d G g + P C 9 J d G V t T G 9 j Y X R p b 2 4 + P F N 0 Y W J s Z U V u d H J p Z X M g L z 4 8 L 0 l 0 Z W 0 + P E l 0 Z W 0 + P E l 0 Z W 1 M b 2 N h d G l v b j 4 8 S X R l b V R 5 c G U + R m 9 y b X V s Y T w v S X R l b V R 5 c G U + P E l 0 Z W 1 Q Y X R o P l N l Y 3 R p b 2 4 x L 1 B h d G l l b n Q v U G F 0 a W V u d F 9 T a G V l d D w v S X R l b V B h d G g + P C 9 J d G V t T G 9 j Y X R p b 2 4 + P F N 0 Y W J s Z U V u d H J p Z X M g L z 4 8 L 0 l 0 Z W 0 + P E l 0 Z W 0 + P E l 0 Z W 1 M b 2 N h d G l v b j 4 8 S X R l b V R 5 c G U + R m 9 y b X V s Y T w v S X R l b V R 5 c G U + P E l 0 Z W 1 Q Y X R o P l N l Y 3 R p b 2 4 x L 1 B h d G l l b n Q v U H J v b W 9 0 Z W Q l M j B I Z W F k Z X J z P C 9 J d G V t U G F 0 a D 4 8 L 0 l 0 Z W 1 M b 2 N h d G l v b j 4 8 U 3 R h Y m x l R W 5 0 c m l l c y A v P j w v S X R l b T 4 8 S X R l b T 4 8 S X R l b U x v Y 2 F 0 a W 9 u P j x J d G V t V H l w Z T 5 G b 3 J t d W x h P C 9 J d G V t V H l w Z T 4 8 S X R l b V B h d G g + U 2 V j d G l v b j E v U G F 0 a W V u d C 9 D a G F u Z 2 V k J T I w V H l w Z T w v S X R l b V B h d G g + P C 9 J d G V t T G 9 j Y X R p b 2 4 + P F N 0 Y W J s Z U V u d H J p Z X M g L z 4 8 L 0 l 0 Z W 0 + P E l 0 Z W 0 + P E l 0 Z W 1 M b 2 N h d G l v b j 4 8 S X R l b V R 5 c G U + R m 9 y b X V s Y T w v S X R l b V R 5 c G U + P E l 0 Z W 1 Q Y X R o P l N l Y 3 R p b 2 4 x L 1 R y Z W F 0 b W V u d H M 8 L 0 l 0 Z W 1 Q Y X R o P j w v S X R l b U x v Y 2 F 0 a W 9 u P j x T d G F i b G V F b n R y a W V z P j x F b n R y e S B U e X B l P S J J c 1 B y a X Z h d G U i I F Z h b H V l P S J s M C I g L z 4 8 R W 5 0 c n k g V H l w Z T 0 i U X V l c n l J R C I g V m F s d W U 9 I n M 4 Y j I 2 Z j d h N i 0 x M T c w L T Q 4 Y z A t O W M y N S 1 m M D c 1 Z T E 3 M D I z Z m 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M D A w M C I g L z 4 8 R W 5 0 c n k g V H l w Z T 0 i R m l s b E V y c m 9 y Q 2 9 k Z S I g V m F s d W U 9 I n N V b m t u b 3 d u I i A v P j x F b n R y e S B U e X B l P S J G a W x s R X J y b 3 J D b 3 V u d C I g V m F s d W U 9 I m w w I i A v P j x F b n R y e S B U e X B l P S J G a W x s T G F z d F V w Z G F 0 Z W Q i I F Z h b H V l P S J k M j A y N S 0 w O S 0 x M l Q w O D o y N T o y N C 4 z N T k w N T c 4 W i I g L z 4 8 R W 5 0 c n k g V H l w Z T 0 i R m l s b E N v b H V t b l R 5 c G V z I i B W Y W x 1 Z T 0 i c 0 F 3 T U d C Z 1 l G Q m d Z R 0 J R W U c i I C 8 + P E V u d H J 5 I F R 5 c G U 9 I k Z p b G x D b 2 x 1 b W 5 O Y W 1 l c y I g V m F s d W U 9 I n N b J n F 1 b 3 Q 7 V H J l Y X R t Z W 5 0 I E l E J n F 1 b 3 Q 7 L C Z x d W 9 0 O 1 Z p c 2 l 0 I E l E J n F 1 b 3 Q 7 L C Z x d W 9 0 O 0 1 l Z G l j Y X R p b 2 4 g U H J l c 2 N y a W J l Z C Z x d W 9 0 O y w m c X V v d D t E b 3 N h Z 2 U m c X V v d D s s J n F 1 b 3 Q 7 S W 5 z d H J 1 Y 3 R p b 2 5 z J n F 1 b 3 Q 7 L C Z x d W 9 0 O 1 R y Z W F 0 b W V u d C B D b 3 N 0 J n F 1 b 3 Q 7 L C Z x d W 9 0 O 1 R y Z W F 0 b W V u d C B U e X B l J n F 1 b 3 Q 7 L C Z x d W 9 0 O 1 R y Z W F 0 b W V u d C B O Y W 1 l J n F 1 b 3 Q 7 L C Z x d W 9 0 O 1 N 0 Y X R 1 c y Z x d W 9 0 O y w m c X V v d D t D b 3 N 0 J n F 1 b 3 Q 7 L C Z x d W 9 0 O 0 9 1 d G N v b W U m c X V v d D s s J n F 1 b 3 Q 7 V H J l Y X R t Z W 5 0 I E R l c 2 N y a X B 0 a W 9 u J n F 1 b 3 Q 7 X S I g L z 4 8 R W 5 0 c n k g V H l w Z T 0 i R m l s b F N 0 Y X R 1 c y I g V m F s d W U 9 I n N D b 2 1 w b G V 0 Z S I g L z 4 8 R W 5 0 c n k g V H l w Z T 0 i U m V s Y X R p b 2 5 z a G l w S W 5 m b 0 N v b n R h a W 5 l c i I g V m F s d W U 9 I n N 7 J n F 1 b 3 Q 7 Y 2 9 s d W 1 u Q 2 9 1 b n Q m c X V v d D s 6 M T I s J n F 1 b 3 Q 7 a 2 V 5 Q 2 9 s d W 1 u T m F t Z X M m c X V v d D s 6 W 1 0 s J n F 1 b 3 Q 7 c X V l c n l S Z W x h d G l v b n N o a X B z J n F 1 b 3 Q 7 O l t d L C Z x d W 9 0 O 2 N v b H V t b k l k Z W 5 0 a X R p Z X M m c X V v d D s 6 W y Z x d W 9 0 O 1 N l Y 3 R p b 2 4 x L 1 R y Z W F 0 b W V u d H M v Q 2 h h b m d l Z C B U e X B l L n t U c m V h d G 1 l b n Q g S U Q s M H 0 m c X V v d D s s J n F 1 b 3 Q 7 U 2 V j d G l v b j E v V H J l Y X R t Z W 5 0 c y 9 D a G F u Z 2 V k I F R 5 c G U u e 1 Z p c 2 l 0 I E l E L D F 9 J n F 1 b 3 Q 7 L C Z x d W 9 0 O 1 N l Y 3 R p b 2 4 x L 1 R y Z W F 0 b W V u d H M v Q 2 h h b m d l Z C B U e X B l L n t N Z W R p Y 2 F 0 a W 9 u I F B y Z X N j c m l i Z W Q s M n 0 m c X V v d D s s J n F 1 b 3 Q 7 U 2 V j d G l v b j E v V H J l Y X R t Z W 5 0 c y 9 D a G F u Z 2 V k I F R 5 c G U u e 0 R v c 2 F n Z S w z f S Z x d W 9 0 O y w m c X V v d D t T Z W N 0 a W 9 u M S 9 U c m V h d G 1 l b n R z L 0 N o Y W 5 n Z W Q g V H l w Z S 5 7 S W 5 z d H J 1 Y 3 R p b 2 5 z L D R 9 J n F 1 b 3 Q 7 L C Z x d W 9 0 O 1 N l Y 3 R p b 2 4 x L 1 R y Z W F 0 b W V u d H M v Q 2 h h b m d l Z C B U e X B l L n t U c m V h d G 1 l b n Q g Q 2 9 z d C w 1 f S Z x d W 9 0 O y w m c X V v d D t T Z W N 0 a W 9 u M S 9 U c m V h d G 1 l b n R z L 0 N o Y W 5 n Z W Q g V H l w Z S 5 7 V H J l Y X R t Z W 5 0 I F R 5 c G U s N n 0 m c X V v d D s s J n F 1 b 3 Q 7 U 2 V j d G l v b j E v V H J l Y X R t Z W 5 0 c y 9 D a G F u Z 2 V k I F R 5 c G U u e 1 R y Z W F 0 b W V u d C B O Y W 1 l L D d 9 J n F 1 b 3 Q 7 L C Z x d W 9 0 O 1 N l Y 3 R p b 2 4 x L 1 R y Z W F 0 b W V u d H M v Q 2 h h b m d l Z C B U e X B l L n t T d G F 0 d X M s O H 0 m c X V v d D s s J n F 1 b 3 Q 7 U 2 V j d G l v b j E v V H J l Y X R t Z W 5 0 c y 9 D a G F u Z 2 V k I F R 5 c G U u e 0 N v c 3 Q s O X 0 m c X V v d D s s J n F 1 b 3 Q 7 U 2 V j d G l v b j E v V H J l Y X R t Z W 5 0 c y 9 D a G F u Z 2 V k I F R 5 c G U u e 0 9 1 d G N v b W U s M T B 9 J n F 1 b 3 Q 7 L C Z x d W 9 0 O 1 N l Y 3 R p b 2 4 x L 1 R y Z W F 0 b W V u d H M v Q 2 h h b m d l Z C B U e X B l L n t U c m V h d G 1 l b n Q g R G V z Y 3 J p c H R p b 2 4 s M T F 9 J n F 1 b 3 Q 7 X S w m c X V v d D t D b 2 x 1 b W 5 D b 3 V u d C Z x d W 9 0 O z o x M i w m c X V v d D t L Z X l D b 2 x 1 b W 5 O Y W 1 l c y Z x d W 9 0 O z p b X S w m c X V v d D t D b 2 x 1 b W 5 J Z G V u d G l 0 a W V z J n F 1 b 3 Q 7 O l s m c X V v d D t T Z W N 0 a W 9 u M S 9 U c m V h d G 1 l b n R z L 0 N o Y W 5 n Z W Q g V H l w Z S 5 7 V H J l Y X R t Z W 5 0 I E l E L D B 9 J n F 1 b 3 Q 7 L C Z x d W 9 0 O 1 N l Y 3 R p b 2 4 x L 1 R y Z W F 0 b W V u d H M v Q 2 h h b m d l Z C B U e X B l L n t W a X N p d C B J R C w x f S Z x d W 9 0 O y w m c X V v d D t T Z W N 0 a W 9 u M S 9 U c m V h d G 1 l b n R z L 0 N o Y W 5 n Z W Q g V H l w Z S 5 7 T W V k a W N h d G l v b i B Q c m V z Y 3 J p Y m V k L D J 9 J n F 1 b 3 Q 7 L C Z x d W 9 0 O 1 N l Y 3 R p b 2 4 x L 1 R y Z W F 0 b W V u d H M v Q 2 h h b m d l Z C B U e X B l L n t E b 3 N h Z 2 U s M 3 0 m c X V v d D s s J n F 1 b 3 Q 7 U 2 V j d G l v b j E v V H J l Y X R t Z W 5 0 c y 9 D a G F u Z 2 V k I F R 5 c G U u e 0 l u c 3 R y d W N 0 a W 9 u c y w 0 f S Z x d W 9 0 O y w m c X V v d D t T Z W N 0 a W 9 u M S 9 U c m V h d G 1 l b n R z L 0 N o Y W 5 n Z W Q g V H l w Z S 5 7 V H J l Y X R t Z W 5 0 I E N v c 3 Q s N X 0 m c X V v d D s s J n F 1 b 3 Q 7 U 2 V j d G l v b j E v V H J l Y X R t Z W 5 0 c y 9 D a G F u Z 2 V k I F R 5 c G U u e 1 R y Z W F 0 b W V u d C B U e X B l L D Z 9 J n F 1 b 3 Q 7 L C Z x d W 9 0 O 1 N l Y 3 R p b 2 4 x L 1 R y Z W F 0 b W V u d H M v Q 2 h h b m d l Z C B U e X B l L n t U c m V h d G 1 l b n Q g T m F t Z S w 3 f S Z x d W 9 0 O y w m c X V v d D t T Z W N 0 a W 9 u M S 9 U c m V h d G 1 l b n R z L 0 N o Y W 5 n Z W Q g V H l w Z S 5 7 U 3 R h d H V z L D h 9 J n F 1 b 3 Q 7 L C Z x d W 9 0 O 1 N l Y 3 R p b 2 4 x L 1 R y Z W F 0 b W V u d H M v Q 2 h h b m d l Z C B U e X B l L n t D b 3 N 0 L D l 9 J n F 1 b 3 Q 7 L C Z x d W 9 0 O 1 N l Y 3 R p b 2 4 x L 1 R y Z W F 0 b W V u d H M v Q 2 h h b m d l Z C B U e X B l L n t P d X R j b 2 1 l L D E w f S Z x d W 9 0 O y w m c X V v d D t T Z W N 0 a W 9 u M S 9 U c m V h d G 1 l b n R z L 0 N o Y W 5 n Z W Q g V H l w Z S 5 7 V H J l Y X R t Z W 5 0 I E R l c 2 N y a X B 0 a W 9 u L D E x f S Z x d W 9 0 O 1 0 s J n F 1 b 3 Q 7 U m V s Y X R p b 2 5 z a G l w S W 5 m b y Z x d W 9 0 O z p b X X 0 i I C 8 + P E V u d H J 5 I F R 5 c G U 9 I k F k Z G V k V G 9 E Y X R h T W 9 k Z W w i I F Z h b H V l P S J s M S I g L z 4 8 L 1 N 0 Y W J s Z U V u d H J p Z X M + P C 9 J d G V t P j x J d G V t P j x J d G V t T G 9 j Y X R p b 2 4 + P E l 0 Z W 1 U e X B l P k Z v c m 1 1 b G E 8 L 0 l 0 Z W 1 U e X B l P j x J d G V t U G F 0 a D 5 T Z W N 0 a W 9 u M S 9 U c m V h d G 1 l b n R z L 1 N v d X J j Z T w v S X R l b V B h d G g + P C 9 J d G V t T G 9 j Y X R p b 2 4 + P F N 0 Y W J s Z U V u d H J p Z X M g L z 4 8 L 0 l 0 Z W 0 + P E l 0 Z W 0 + P E l 0 Z W 1 M b 2 N h d G l v b j 4 8 S X R l b V R 5 c G U + R m 9 y b X V s Y T w v S X R l b V R 5 c G U + P E l 0 Z W 1 Q Y X R o P l N l Y 3 R p b 2 4 x L 1 R y Z W F 0 b W V u d H M v V H J l Y X R t Z W 5 0 c 1 9 T a G V l d D w v S X R l b V B h d G g + P C 9 J d G V t T G 9 j Y X R p b 2 4 + P F N 0 Y W J s Z U V u d H J p Z X M g L z 4 8 L 0 l 0 Z W 0 + P E l 0 Z W 0 + P E l 0 Z W 1 M b 2 N h d G l v b j 4 8 S X R l b V R 5 c G U + R m 9 y b X V s Y T w v S X R l b V R 5 c G U + P E l 0 Z W 1 Q Y X R o P l N l Y 3 R p b 2 4 x L 1 R y Z W F 0 b W V u d H M v U H J v b W 9 0 Z W Q l M j B I Z W F k Z X J z P C 9 J d G V t U G F 0 a D 4 8 L 0 l 0 Z W 1 M b 2 N h d G l v b j 4 8 U 3 R h Y m x l R W 5 0 c m l l c y A v P j w v S X R l b T 4 8 S X R l b T 4 8 S X R l b U x v Y 2 F 0 a W 9 u P j x J d G V t V H l w Z T 5 G b 3 J t d W x h P C 9 J d G V t V H l w Z T 4 8 S X R l b V B h d G g + U 2 V j d G l v b j E v V H J l Y X R t Z W 5 0 c y 9 D a G F u Z 2 V k J T I w V H l w Z T w v S X R l b V B h d G g + P C 9 J d G V t T G 9 j Y X R p b 2 4 + P F N 0 Y W J s Z U V u d H J p Z X M g L z 4 8 L 0 l 0 Z W 0 + P E l 0 Z W 0 + P E l 0 Z W 1 M b 2 N h d G l v b j 4 8 S X R l b V R 5 c G U + R m 9 y b X V s Y T w v S X R l b V R 5 c G U + P E l 0 Z W 1 Q Y X R o P l N l Y 3 R p b 2 4 x L 1 Z p c 2 l 0 P C 9 J d G V t U G F 0 a D 4 8 L 0 l 0 Z W 1 M b 2 N h d G l v b j 4 8 U 3 R h Y m x l R W 5 0 c m l l c z 4 8 R W 5 0 c n k g V H l w Z T 0 i S X N Q c m l 2 Y X R l I i B W Y W x 1 Z T 0 i b D A i I C 8 + P E V u d H J 5 I F R 5 c G U 9 I l F 1 Z X J 5 S U Q i I F Z h b H V l P S J z N D h m Y m R l Y z g t Y m Q w Z S 0 0 N W Y 2 L T l m N z E t Y W M 4 O T F m Y m U 0 Z T A 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1 Z p c 2 l 0 I E l E J n F 1 b 3 Q 7 L C Z x d W 9 0 O 1 B h d G l l b n Q g S U Q m c X V v d D s s J n F 1 b 3 Q 7 R G 9 j d G 9 y I E l E J n F 1 b 3 Q 7 L C Z x d W 9 0 O 1 Z p c 2 l 0 I E R h d G U m c X V v d D s s J n F 1 b 3 Q 7 R G l h Z 2 5 v c 2 l z J n F 1 b 3 Q 7 L C Z x d W 9 0 O 0 Z v b G x v d y B V c C B S Z X F 1 a X J l Z C Z x d W 9 0 O y w m c X V v d D t W a X N p d C B U e X B l J n F 1 b 3 Q 7 L C Z x d W 9 0 O 1 Z p c 2 l 0 I F N 0 Y X R 1 c y Z x d W 9 0 O y w m c X V v d D t E a W F n b m 9 z a X M g Q 2 9 k Z S Z x d W 9 0 O y w m c X V v d D t S Z W F z b 2 4 g Z m 9 y I F Z p c 2 l 0 J n F 1 b 3 Q 7 L C Z x d W 9 0 O 1 B y Z X N j c m l i Z W Q g T W V k a W N h d G l v b n M m c X V v d D t d I i A v P j x F b n R y e S B U e X B l P S J G a W x s Q 2 9 s d W 1 u V H l w Z X M i I F Z h b H V l P S J z Q X d N R E N R W U d C Z 1 l H Q m d Z P S I g L z 4 8 R W 5 0 c n k g V H l w Z T 0 i R m l s b E x h c 3 R V c G R h d G V k I i B W Y W x 1 Z T 0 i Z D I w M j U t M D k t M T J U M D g 6 M j U 6 M j Q u M z U 5 O T k w O F o i I C 8 + P E V u d H J 5 I F R 5 c G U 9 I k Z p b G x F c n J v c k N v d W 5 0 I i B W Y W x 1 Z T 0 i b D A i I C 8 + P E V u d H J 5 I F R 5 c G U 9 I k Z p b G x F c n J v c k N v Z G U i I F Z h b H V l P S J z V W 5 r b m 9 3 b i I g L z 4 8 R W 5 0 c n k g V H l w Z T 0 i R m l s b E N v d W 5 0 I i B W Y W x 1 Z T 0 i b D E w M D A w I i A v P j x F b n R y e S B U e X B l P S J B Z G R l Z F R v R G F 0 Y U 1 v Z G V s I i B W Y W x 1 Z T 0 i b D E i I C 8 + P E V u d H J 5 I F R 5 c G U 9 I l J l b G F 0 a W 9 u c 2 h p c E l u Z m 9 D b 2 5 0 Y W l u Z X I i I F Z h b H V l P S J z e y Z x d W 9 0 O 2 N v b H V t b k N v d W 5 0 J n F 1 b 3 Q 7 O j E x L C Z x d W 9 0 O 2 t l e U N v b H V t b k 5 h b W V z J n F 1 b 3 Q 7 O l t d L C Z x d W 9 0 O 3 F 1 Z X J 5 U m V s Y X R p b 2 5 z a G l w c y Z x d W 9 0 O z p b X S w m c X V v d D t j b 2 x 1 b W 5 J Z G V u d G l 0 a W V z J n F 1 b 3 Q 7 O l s m c X V v d D t T Z W N 0 a W 9 u M S 9 W a X N p d C 9 D a G F u Z 2 V k I F R 5 c G U u e 1 Z p c 2 l 0 I E l E L D B 9 J n F 1 b 3 Q 7 L C Z x d W 9 0 O 1 N l Y 3 R p b 2 4 x L 1 Z p c 2 l 0 L 0 N o Y W 5 n Z W Q g V H l w Z S 5 7 U G F 0 a W V u d C B J R C w x f S Z x d W 9 0 O y w m c X V v d D t T Z W N 0 a W 9 u M S 9 W a X N p d C 9 D a G F u Z 2 V k I F R 5 c G U u e 0 R v Y 3 R v c i B J R C w y f S Z x d W 9 0 O y w m c X V v d D t T Z W N 0 a W 9 u M S 9 W a X N p d C 9 D a G F u Z 2 V k I F R 5 c G U u e 1 Z p c 2 l 0 I E R h d G U s M 3 0 m c X V v d D s s J n F 1 b 3 Q 7 U 2 V j d G l v b j E v V m l z a X Q v Q 2 h h b m d l Z C B U e X B l L n t E a W F n b m 9 z a X M s N H 0 m c X V v d D s s J n F 1 b 3 Q 7 U 2 V j d G l v b j E v V m l z a X Q v Q 2 h h b m d l Z C B U e X B l L n t G b 2 x s b 3 c g V X A g U m V x d W l y Z W Q s N X 0 m c X V v d D s s J n F 1 b 3 Q 7 U 2 V j d G l v b j E v V m l z a X Q v Q 2 h h b m d l Z C B U e X B l L n t W a X N p d C B U e X B l L D Z 9 J n F 1 b 3 Q 7 L C Z x d W 9 0 O 1 N l Y 3 R p b 2 4 x L 1 Z p c 2 l 0 L 0 N o Y W 5 n Z W Q g V H l w Z S 5 7 V m l z a X Q g U 3 R h d H V z L D d 9 J n F 1 b 3 Q 7 L C Z x d W 9 0 O 1 N l Y 3 R p b 2 4 x L 1 Z p c 2 l 0 L 0 N o Y W 5 n Z W Q g V H l w Z S 5 7 R G l h Z 2 5 v c 2 l z I E N v Z G U s O H 0 m c X V v d D s s J n F 1 b 3 Q 7 U 2 V j d G l v b j E v V m l z a X Q v Q 2 h h b m d l Z C B U e X B l L n t S Z W F z b 2 4 g Z m 9 y I F Z p c 2 l 0 L D l 9 J n F 1 b 3 Q 7 L C Z x d W 9 0 O 1 N l Y 3 R p b 2 4 x L 1 Z p c 2 l 0 L 0 N o Y W 5 n Z W Q g V H l w Z S 5 7 U H J l c 2 N y a W J l Z C B N Z W R p Y 2 F 0 a W 9 u c y w x M H 0 m c X V v d D t d L C Z x d W 9 0 O 0 N v b H V t b k N v d W 5 0 J n F 1 b 3 Q 7 O j E x L C Z x d W 9 0 O 0 t l e U N v b H V t b k 5 h b W V z J n F 1 b 3 Q 7 O l t d L C Z x d W 9 0 O 0 N v b H V t b k l k Z W 5 0 a X R p Z X M m c X V v d D s 6 W y Z x d W 9 0 O 1 N l Y 3 R p b 2 4 x L 1 Z p c 2 l 0 L 0 N o Y W 5 n Z W Q g V H l w Z S 5 7 V m l z a X Q g S U Q s M H 0 m c X V v d D s s J n F 1 b 3 Q 7 U 2 V j d G l v b j E v V m l z a X Q v Q 2 h h b m d l Z C B U e X B l L n t Q Y X R p Z W 5 0 I E l E L D F 9 J n F 1 b 3 Q 7 L C Z x d W 9 0 O 1 N l Y 3 R p b 2 4 x L 1 Z p c 2 l 0 L 0 N o Y W 5 n Z W Q g V H l w Z S 5 7 R G 9 j d G 9 y I E l E L D J 9 J n F 1 b 3 Q 7 L C Z x d W 9 0 O 1 N l Y 3 R p b 2 4 x L 1 Z p c 2 l 0 L 0 N o Y W 5 n Z W Q g V H l w Z S 5 7 V m l z a X Q g R G F 0 Z S w z f S Z x d W 9 0 O y w m c X V v d D t T Z W N 0 a W 9 u M S 9 W a X N p d C 9 D a G F u Z 2 V k I F R 5 c G U u e 0 R p Y W d u b 3 N p c y w 0 f S Z x d W 9 0 O y w m c X V v d D t T Z W N 0 a W 9 u M S 9 W a X N p d C 9 D a G F u Z 2 V k I F R 5 c G U u e 0 Z v b G x v d y B V c C B S Z X F 1 a X J l Z C w 1 f S Z x d W 9 0 O y w m c X V v d D t T Z W N 0 a W 9 u M S 9 W a X N p d C 9 D a G F u Z 2 V k I F R 5 c G U u e 1 Z p c 2 l 0 I F R 5 c G U s N n 0 m c X V v d D s s J n F 1 b 3 Q 7 U 2 V j d G l v b j E v V m l z a X Q v Q 2 h h b m d l Z C B U e X B l L n t W a X N p d C B T d G F 0 d X M s N 3 0 m c X V v d D s s J n F 1 b 3 Q 7 U 2 V j d G l v b j E v V m l z a X Q v Q 2 h h b m d l Z C B U e X B l L n t E a W F n b m 9 z a X M g Q 2 9 k Z S w 4 f S Z x d W 9 0 O y w m c X V v d D t T Z W N 0 a W 9 u M S 9 W a X N p d C 9 D a G F u Z 2 V k I F R 5 c G U u e 1 J l Y X N v b i B m b 3 I g V m l z a X Q s O X 0 m c X V v d D s s J n F 1 b 3 Q 7 U 2 V j d G l v b j E v V m l z a X Q v Q 2 h h b m d l Z C B U e X B l L n t Q c m V z Y 3 J p Y m V k I E 1 l Z G l j Y X R p b 2 5 z L D E w f S Z x d W 9 0 O 1 0 s J n F 1 b 3 Q 7 U m V s Y X R p b 2 5 z a G l w S W 5 m b y Z x d W 9 0 O z p b X X 0 i I C 8 + P C 9 T d G F i b G V F b n R y a W V z P j w v S X R l b T 4 8 S X R l b T 4 8 S X R l b U x v Y 2 F 0 a W 9 u P j x J d G V t V H l w Z T 5 G b 3 J t d W x h P C 9 J d G V t V H l w Z T 4 8 S X R l b V B h d G g + U 2 V j d G l v b j E v V m l z a X Q v U 2 9 1 c m N l P C 9 J d G V t U G F 0 a D 4 8 L 0 l 0 Z W 1 M b 2 N h d G l v b j 4 8 U 3 R h Y m x l R W 5 0 c m l l c y A v P j w v S X R l b T 4 8 S X R l b T 4 8 S X R l b U x v Y 2 F 0 a W 9 u P j x J d G V t V H l w Z T 5 G b 3 J t d W x h P C 9 J d G V t V H l w Z T 4 8 S X R l b V B h d G g + U 2 V j d G l v b j E v V m l z a X Q v V m l z a X R f U 2 h l Z X Q 8 L 0 l 0 Z W 1 Q Y X R o P j w v S X R l b U x v Y 2 F 0 a W 9 u P j x T d G F i b G V F b n R y a W V z I C 8 + P C 9 J d G V t P j x J d G V t P j x J d G V t T G 9 j Y X R p b 2 4 + P E l 0 Z W 1 U e X B l P k Z v c m 1 1 b G E 8 L 0 l 0 Z W 1 U e X B l P j x J d G V t U G F 0 a D 5 T Z W N 0 a W 9 u M S 9 W a X N p d C 9 Q c m 9 t b 3 R l Z C U y M E h l Y W R l c n M 8 L 0 l 0 Z W 1 Q Y X R o P j w v S X R l b U x v Y 2 F 0 a W 9 u P j x T d G F i b G V F b n R y a W V z I C 8 + P C 9 J d G V t P j x J d G V t P j x J d G V t T G 9 j Y X R p b 2 4 + P E l 0 Z W 1 U e X B l P k Z v c m 1 1 b G E 8 L 0 l 0 Z W 1 U e X B l P j x J d G V t U G F 0 a D 5 T Z W N 0 a W 9 u M S 9 W a X N p d C 9 D a G F u Z 2 V k J T I w V H l w Z T w v S X R l b V B h d G g + P C 9 J d G V t T G 9 j Y X R p b 2 4 + P F N 0 Y W J s Z U V u d H J p Z X M g L z 4 8 L 0 l 0 Z W 0 + P C 9 J d G V t c z 4 8 L 0 x v Y 2 F s U G F j a 2 F n Z U 1 l d G F k Y X R h R m l s Z T 4 W A A A A U E s F B g A A A A A A A A A A A A A A A A A A A A A A A C Y B A A A B A A A A 0 I y d 3 w E V 0 R G M e g D A T 8 K X 6 w E A A A A + u z G + Y r Q o R q E r S I g / H C m 8 A A A A A A I A A A A A A B B m A A A A A Q A A I A A A A K Q t m I D u 1 p J q X X G I I y f i z o Z P K c 6 i T j 6 E k l r l l t a D u e T G A A A A A A 6 A A A A A A g A A I A A A A E w 3 A c t y F F G I 1 a X g F m 8 m k J E 3 e 0 P R z q 0 1 x w h M i p p G Y F T W U A A A A O X p X y 3 9 H Z t a X L P N i d N e E a N o n 8 o J + I B K g H u q R a Z 0 j r C Q W x q e f 1 Z f R m M p p I 9 R n p u 8 Q 9 4 R / 4 X b 7 / A i 8 7 A k L 4 x E b M U O + l T I 8 4 0 t a e u J 0 x 7 L I E P S Q A A A A G K O K l Z F j j N d s O z 0 6 q F q I G S z Y P / v T y B / d u z z l v E V m G V q r l L D q 2 g Z u U + E C H K P 2 i h d Z b b N X m t + i 6 p 8 p B y S 5 m d / M T Q = < / D a t a M a s h u p > 
</file>

<file path=customXml/item3.xml>��< ? x m l   v e r s i o n = " 1 . 0 "   e n c o d i n g = " U T F - 1 6 " ? > < G e m i n i   x m l n s = " h t t p : / / g e m i n i / p i v o t c u s t o m i z a t i o n / T a b l e X M L _ L a b   r e s u l t _ b d a 2 5 b b a - a 7 3 4 - 4 0 4 d - 9 c 8 1 - d a 9 b 4 1 d d b 0 5 a " > < C u s t o m C o n t e n t > < ! [ C D A T A [ < T a b l e W i d g e t G r i d S e r i a l i z a t i o n   x m l n s : x s d = " h t t p : / / w w w . w 3 . o r g / 2 0 0 1 / X M L S c h e m a "   x m l n s : x s i = " h t t p : / / w w w . w 3 . o r g / 2 0 0 1 / X M L S c h e m a - i n s t a n c e " > < C o l u m n S u g g e s t e d T y p e   / > < C o l u m n F o r m a t   / > < C o l u m n A c c u r a c y   / > < C o l u m n C u r r e n c y S y m b o l   / > < C o l u m n P o s i t i v e P a t t e r n   / > < C o l u m n N e g a t i v e P a t t e r n   / > < C o l u m n W i d t h s > < i t e m > < k e y > < s t r i n g > L a b   R e s u l t   I D < / s t r i n g > < / k e y > < v a l u e > < i n t > 1 4 3 < / i n t > < / v a l u e > < / i t e m > < i t e m > < k e y > < s t r i n g > V i s i t   I D < / s t r i n g > < / k e y > < v a l u e > < i n t > 9 8 < / i n t > < / v a l u e > < / i t e m > < i t e m > < k e y > < s t r i n g > T e s t   N a m e < / s t r i n g > < / k e y > < v a l u e > < i n t > 1 2 2 < / i n t > < / v a l u e > < / i t e m > < i t e m > < k e y > < s t r i n g > T e s t   D a t e < / s t r i n g > < / k e y > < v a l u e > < i n t > 1 1 3 < / i n t > < / v a l u e > < / i t e m > < i t e m > < k e y > < s t r i n g > U n i t s < / s t r i n g > < / k e y > < v a l u e > < i n t > 8 3 < / i n t > < / v a l u e > < / i t e m > < i t e m > < k e y > < s t r i n g > C o m m e n t s < / s t r i n g > < / k e y > < v a l u e > < i n t > 1 2 6 < / i n t > < / v a l u e > < / i t e m > < i t e m > < k e y > < s t r i n g > T e s t   R e s u l t < / s t r i n g > < / k e y > < v a l u e > < i n t > 1 2 4 < / i n t > < / v a l u e > < / i t e m > < i t e m > < k e y > < s t r i n g > R e f e r e n c e   R a n g e < / s t r i n g > < / k e y > < v a l u e > < i n t > 1 7 1 < / i n t > < / v a l u e > < / i t e m > < / C o l u m n W i d t h s > < C o l u m n D i s p l a y I n d e x > < i t e m > < k e y > < s t r i n g > L a b   R e s u l t   I D < / s t r i n g > < / k e y > < v a l u e > < i n t > 0 < / i n t > < / v a l u e > < / i t e m > < i t e m > < k e y > < s t r i n g > V i s i t   I D < / s t r i n g > < / k e y > < v a l u e > < i n t > 1 < / i n t > < / v a l u e > < / i t e m > < i t e m > < k e y > < s t r i n g > T e s t   N a m e < / s t r i n g > < / k e y > < v a l u e > < i n t > 2 < / i n t > < / v a l u e > < / i t e m > < i t e m > < k e y > < s t r i n g > T e s t   D a t e < / s t r i n g > < / k e y > < v a l u e > < i n t > 3 < / i n t > < / v a l u e > < / i t e m > < i t e m > < k e y > < s t r i n g > U n i t s < / s t r i n g > < / k e y > < v a l u e > < i n t > 4 < / i n t > < / v a l u e > < / i t e m > < i t e m > < k e y > < s t r i n g > C o m m e n t s < / s t r i n g > < / k e y > < v a l u e > < i n t > 5 < / i n t > < / v a l u e > < / i t e m > < i t e m > < k e y > < s t r i n g > T e s t   R e s u l t < / s t r i n g > < / k e y > < v a l u e > < i n t > 6 < / i n t > < / v a l u e > < / i t e m > < i t e m > < k e y > < s t r i n g > R e f e r e n c e   R a n g e < / s t r i n g > < / k e y > < v a l u e > < i n t > 7 < / 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L i n k e d T a b l e U p d a t e M o d e " > < C u s t o m C o n t e n t > < ! [ C D A T A [ T r u e ] ] > < / C u s t o m C o n t e n t > < / G e m i n i > 
</file>

<file path=customXml/item5.xml>��< ? x m l   v e r s i o n = " 1 . 0 "   e n c o d i n g = " U T F - 1 6 " ? > < G e m i n i   x m l n s = " h t t p : / / g e m i n i / p i v o t c u s t o m i z a t i o n / S h o w H i d d e n " > < C u s t o m C o n t e n t > < ! [ C D A T A [ T r u e ] ] > < / C u s t o m C o n t e n t > < / G e m i n i > 
</file>

<file path=customXml/item6.xml>��< ? x m l   v e r s i o n = " 1 . 0 "   e n c o d i n g = " U T F - 1 6 " ? > < G e m i n i   x m l n s = " h t t p : / / g e m i n i / p i v o t c u s t o m i z a t i o n / T a b l e O r d e r " > < C u s t o m C o n t e n t > < ! [ C D A T A [ D o c t o r _ d a 4 7 8 1 6 4 - f e d 9 - 4 c 8 c - 9 0 4 b - c 5 6 b c 8 e 3 d 0 a d , L a b   r e s u l t _ b d a 2 5 b b a - a 7 3 4 - 4 0 4 d - 9 c 8 1 - d a 9 b 4 1 d d b 0 5 a , P a t i e n t _ e 2 f 3 6 6 b 3 - 1 7 d 4 - 4 a e 6 - b 5 a 7 - f a 0 0 e 5 7 7 9 3 0 d , T r e a t m e n t s _ f d e 7 f f 8 d - 1 d 8 5 - 4 9 a 9 - 9 8 a 5 - a 6 f 6 d c 0 3 a f 3 9 , V i s i t _ 6 3 0 9 a 0 8 d - 5 0 d b - 4 1 1 0 - 8 3 9 b - 0 4 1 b e b c f e 3 7 8 ] ] > < / 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8.xml>��< ? x m l   v e r s i o n = " 1 . 0 "   e n c o d i n g = " U T F - 1 6 " ? > < G e m i n i   x m l n s = " h t t p : / / g e m i n i / p i v o t c u s t o m i z a t i o n / C l i e n t W i n d o w X M L " > < C u s t o m C o n t e n t > < ! [ C D A T A [ D o c t o r _ d a 4 7 8 1 6 4 - f e d 9 - 4 c 8 c - 9 0 4 b - c 5 6 b c 8 e 3 d 0 a d ] ] > < / C u s t o m C o n t e n t > < / G e m i n i > 
</file>

<file path=customXml/item9.xml>��< ? x m l   v e r s i o n = " 1 . 0 "   e n c o d i n g = " U T F - 1 6 " ? > < G e m i n i   x m l n s = " h t t p : / / g e m i n i / p i v o t c u s t o m i z a t i o n / T a b l e X M L _ T r e a t m e n t s _ f d e 7 f f 8 d - 1 d 8 5 - 4 9 a 9 - 9 8 a 5 - a 6 f 6 d c 0 3 a f 3 9 " > < C u s t o m C o n t e n t > < ! [ C D A T A [ < T a b l e W i d g e t G r i d S e r i a l i z a t i o n   x m l n s : x s d = " h t t p : / / w w w . w 3 . o r g / 2 0 0 1 / X M L S c h e m a "   x m l n s : x s i = " h t t p : / / w w w . w 3 . o r g / 2 0 0 1 / X M L S c h e m a - i n s t a n c e " > < C o l u m n S u g g e s t e d T y p e   / > < C o l u m n F o r m a t   / > < C o l u m n A c c u r a c y   / > < C o l u m n C u r r e n c y S y m b o l   / > < C o l u m n P o s i t i v e P a t t e r n   / > < C o l u m n N e g a t i v e P a t t e r n   / > < C o l u m n W i d t h s > < i t e m > < k e y > < s t r i n g > T r e a t m e n t   I D < / s t r i n g > < / k e y > < v a l u e > < i n t > 1 4 4 < / i n t > < / v a l u e > < / i t e m > < i t e m > < k e y > < s t r i n g > V i s i t   I D < / s t r i n g > < / k e y > < v a l u e > < i n t > 9 8 < / i n t > < / v a l u e > < / i t e m > < i t e m > < k e y > < s t r i n g > M e d i c a t i o n   P r e s c r i b e d < / s t r i n g > < / k e y > < v a l u e > < i n t > 2 1 6 < / i n t > < / v a l u e > < / i t e m > < i t e m > < k e y > < s t r i n g > D o s a g e < / s t r i n g > < / k e y > < v a l u e > < i n t > 1 0 0 < / i n t > < / v a l u e > < / i t e m > < i t e m > < k e y > < s t r i n g > I n s t r u c t i o n s < / s t r i n g > < / k e y > < v a l u e > < i n t > 1 3 7 < / i n t > < / v a l u e > < / i t e m > < i t e m > < k e y > < s t r i n g > T r e a t m e n t   C o s t < / s t r i n g > < / k e y > < v a l u e > < i n t > 1 6 0 < / i n t > < / v a l u e > < / i t e m > < i t e m > < k e y > < s t r i n g > T r e a t m e n t   T y p e < / s t r i n g > < / k e y > < v a l u e > < i n t > 1 6 2 < / i n t > < / v a l u e > < / i t e m > < i t e m > < k e y > < s t r i n g > T r e a t m e n t   N a m e < / s t r i n g > < / k e y > < v a l u e > < i n t > 1 7 1 < / i n t > < / v a l u e > < / i t e m > < i t e m > < k e y > < s t r i n g > S t a t u s < / s t r i n g > < / k e y > < v a l u e > < i n t > 9 1 < / i n t > < / v a l u e > < / i t e m > < i t e m > < k e y > < s t r i n g > C o s t < / s t r i n g > < / k e y > < v a l u e > < i n t > 7 7 < / i n t > < / v a l u e > < / i t e m > < i t e m > < k e y > < s t r i n g > O u t c o m e < / s t r i n g > < / k e y > < v a l u e > < i n t > 1 1 4 < / i n t > < / v a l u e > < / i t e m > < i t e m > < k e y > < s t r i n g > T r e a t m e n t   D e s c r i p t i o n < / s t r i n g > < / k e y > < v a l u e > < i n t > 2 1 5 < / i n t > < / v a l u e > < / i t e m > < / C o l u m n W i d t h s > < C o l u m n D i s p l a y I n d e x > < i t e m > < k e y > < s t r i n g > T r e a t m e n t   I D < / s t r i n g > < / k e y > < v a l u e > < i n t > 0 < / i n t > < / v a l u e > < / i t e m > < i t e m > < k e y > < s t r i n g > V i s i t   I D < / s t r i n g > < / k e y > < v a l u e > < i n t > 1 < / i n t > < / v a l u e > < / i t e m > < i t e m > < k e y > < s t r i n g > M e d i c a t i o n   P r e s c r i b e d < / s t r i n g > < / k e y > < v a l u e > < i n t > 2 < / i n t > < / v a l u e > < / i t e m > < i t e m > < k e y > < s t r i n g > D o s a g e < / s t r i n g > < / k e y > < v a l u e > < i n t > 3 < / i n t > < / v a l u e > < / i t e m > < i t e m > < k e y > < s t r i n g > I n s t r u c t i o n s < / s t r i n g > < / k e y > < v a l u e > < i n t > 4 < / i n t > < / v a l u e > < / i t e m > < i t e m > < k e y > < s t r i n g > T r e a t m e n t   C o s t < / s t r i n g > < / k e y > < v a l u e > < i n t > 5 < / i n t > < / v a l u e > < / i t e m > < i t e m > < k e y > < s t r i n g > T r e a t m e n t   T y p e < / s t r i n g > < / k e y > < v a l u e > < i n t > 6 < / i n t > < / v a l u e > < / i t e m > < i t e m > < k e y > < s t r i n g > T r e a t m e n t   N a m e < / s t r i n g > < / k e y > < v a l u e > < i n t > 7 < / i n t > < / v a l u e > < / i t e m > < i t e m > < k e y > < s t r i n g > S t a t u s < / s t r i n g > < / k e y > < v a l u e > < i n t > 8 < / i n t > < / v a l u e > < / i t e m > < i t e m > < k e y > < s t r i n g > C o s t < / s t r i n g > < / k e y > < v a l u e > < i n t > 9 < / i n t > < / v a l u e > < / i t e m > < i t e m > < k e y > < s t r i n g > O u t c o m e < / s t r i n g > < / k e y > < v a l u e > < i n t > 1 0 < / i n t > < / v a l u e > < / i t e m > < i t e m > < k e y > < s t r i n g > T r e a t m e n t   D e s c r i p t i o n < / s t r i n g > < / k e y > < v a l u e > < i n t > 1 1 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27A422A-0AA6-4FBE-AA6E-3AF8A16A9CCE}">
  <ds:schemaRefs/>
</ds:datastoreItem>
</file>

<file path=customXml/itemProps10.xml><?xml version="1.0" encoding="utf-8"?>
<ds:datastoreItem xmlns:ds="http://schemas.openxmlformats.org/officeDocument/2006/customXml" ds:itemID="{21331FF3-7BB6-4821-BF4D-3D15F61C7B33}">
  <ds:schemaRefs/>
</ds:datastoreItem>
</file>

<file path=customXml/itemProps11.xml><?xml version="1.0" encoding="utf-8"?>
<ds:datastoreItem xmlns:ds="http://schemas.openxmlformats.org/officeDocument/2006/customXml" ds:itemID="{9D84CE00-AD4F-4387-92A3-E974DBB4189C}">
  <ds:schemaRefs/>
</ds:datastoreItem>
</file>

<file path=customXml/itemProps12.xml><?xml version="1.0" encoding="utf-8"?>
<ds:datastoreItem xmlns:ds="http://schemas.openxmlformats.org/officeDocument/2006/customXml" ds:itemID="{CF25AF7A-86A3-468C-A326-67C781996DB2}">
  <ds:schemaRefs/>
</ds:datastoreItem>
</file>

<file path=customXml/itemProps13.xml><?xml version="1.0" encoding="utf-8"?>
<ds:datastoreItem xmlns:ds="http://schemas.openxmlformats.org/officeDocument/2006/customXml" ds:itemID="{4B12D146-5E18-4E83-8681-96B01CB18ABF}">
  <ds:schemaRefs/>
</ds:datastoreItem>
</file>

<file path=customXml/itemProps14.xml><?xml version="1.0" encoding="utf-8"?>
<ds:datastoreItem xmlns:ds="http://schemas.openxmlformats.org/officeDocument/2006/customXml" ds:itemID="{9601313D-CC0E-41D2-97E5-EF5F50A230CB}">
  <ds:schemaRefs/>
</ds:datastoreItem>
</file>

<file path=customXml/itemProps15.xml><?xml version="1.0" encoding="utf-8"?>
<ds:datastoreItem xmlns:ds="http://schemas.openxmlformats.org/officeDocument/2006/customXml" ds:itemID="{87591784-EF4B-48AC-AB61-9AF465222F10}">
  <ds:schemaRefs/>
</ds:datastoreItem>
</file>

<file path=customXml/itemProps16.xml><?xml version="1.0" encoding="utf-8"?>
<ds:datastoreItem xmlns:ds="http://schemas.openxmlformats.org/officeDocument/2006/customXml" ds:itemID="{AE42BD3F-443F-469A-88DF-D1883D577311}">
  <ds:schemaRefs/>
</ds:datastoreItem>
</file>

<file path=customXml/itemProps17.xml><?xml version="1.0" encoding="utf-8"?>
<ds:datastoreItem xmlns:ds="http://schemas.openxmlformats.org/officeDocument/2006/customXml" ds:itemID="{5BE4879F-F4CB-4315-879B-542B5F23D146}">
  <ds:schemaRefs/>
</ds:datastoreItem>
</file>

<file path=customXml/itemProps18.xml><?xml version="1.0" encoding="utf-8"?>
<ds:datastoreItem xmlns:ds="http://schemas.openxmlformats.org/officeDocument/2006/customXml" ds:itemID="{0ADE30B0-CC88-498D-B1A6-E75D434403A2}">
  <ds:schemaRefs/>
</ds:datastoreItem>
</file>

<file path=customXml/itemProps19.xml><?xml version="1.0" encoding="utf-8"?>
<ds:datastoreItem xmlns:ds="http://schemas.openxmlformats.org/officeDocument/2006/customXml" ds:itemID="{B96878BB-4D20-4972-B57B-74954294AED0}">
  <ds:schemaRefs/>
</ds:datastoreItem>
</file>

<file path=customXml/itemProps2.xml><?xml version="1.0" encoding="utf-8"?>
<ds:datastoreItem xmlns:ds="http://schemas.openxmlformats.org/officeDocument/2006/customXml" ds:itemID="{F882D49A-A9FD-460F-B45A-4DAC46C760CE}">
  <ds:schemaRefs/>
</ds:datastoreItem>
</file>

<file path=customXml/itemProps20.xml><?xml version="1.0" encoding="utf-8"?>
<ds:datastoreItem xmlns:ds="http://schemas.openxmlformats.org/officeDocument/2006/customXml" ds:itemID="{50BDAB3C-DF88-40EF-97DA-586F92331121}">
  <ds:schemaRefs/>
</ds:datastoreItem>
</file>

<file path=customXml/itemProps21.xml><?xml version="1.0" encoding="utf-8"?>
<ds:datastoreItem xmlns:ds="http://schemas.openxmlformats.org/officeDocument/2006/customXml" ds:itemID="{771728BC-A065-4AAE-8C28-EED51AA2918B}">
  <ds:schemaRefs>
    <ds:schemaRef ds:uri="http://schemas.microsoft.com/DataMashup"/>
  </ds:schemaRefs>
</ds:datastoreItem>
</file>

<file path=customXml/itemProps3.xml><?xml version="1.0" encoding="utf-8"?>
<ds:datastoreItem xmlns:ds="http://schemas.openxmlformats.org/officeDocument/2006/customXml" ds:itemID="{64757D37-A5F6-4115-B88D-1D7765065256}">
  <ds:schemaRefs/>
</ds:datastoreItem>
</file>

<file path=customXml/itemProps4.xml><?xml version="1.0" encoding="utf-8"?>
<ds:datastoreItem xmlns:ds="http://schemas.openxmlformats.org/officeDocument/2006/customXml" ds:itemID="{9F75B802-3599-4FD9-9E01-AB920DDBA0B6}">
  <ds:schemaRefs/>
</ds:datastoreItem>
</file>

<file path=customXml/itemProps5.xml><?xml version="1.0" encoding="utf-8"?>
<ds:datastoreItem xmlns:ds="http://schemas.openxmlformats.org/officeDocument/2006/customXml" ds:itemID="{AE1DC60B-6227-4DB5-A91F-C17E4BF0D733}">
  <ds:schemaRefs/>
</ds:datastoreItem>
</file>

<file path=customXml/itemProps6.xml><?xml version="1.0" encoding="utf-8"?>
<ds:datastoreItem xmlns:ds="http://schemas.openxmlformats.org/officeDocument/2006/customXml" ds:itemID="{1EA09981-6817-49DB-8A56-DC29EFFF27CD}">
  <ds:schemaRefs/>
</ds:datastoreItem>
</file>

<file path=customXml/itemProps7.xml><?xml version="1.0" encoding="utf-8"?>
<ds:datastoreItem xmlns:ds="http://schemas.openxmlformats.org/officeDocument/2006/customXml" ds:itemID="{8B9BF888-CBFF-4696-AFB5-8ED1DB41DA3B}">
  <ds:schemaRefs/>
</ds:datastoreItem>
</file>

<file path=customXml/itemProps8.xml><?xml version="1.0" encoding="utf-8"?>
<ds:datastoreItem xmlns:ds="http://schemas.openxmlformats.org/officeDocument/2006/customXml" ds:itemID="{DF56EB46-2CD3-4CEF-AE2A-2831C0E40BF8}">
  <ds:schemaRefs/>
</ds:datastoreItem>
</file>

<file path=customXml/itemProps9.xml><?xml version="1.0" encoding="utf-8"?>
<ds:datastoreItem xmlns:ds="http://schemas.openxmlformats.org/officeDocument/2006/customXml" ds:itemID="{02C6FFDD-E42B-4C37-A46A-71F2C6CA5D7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vt:lpstr>
      <vt:lpstr>KPI</vt:lpstr>
      <vt:lpstr>doctor workload</vt:lpstr>
      <vt:lpstr>patient by treatment</vt:lpstr>
      <vt:lpstr>Diagnosis</vt:lpstr>
      <vt:lpstr>Visits per month</vt:lpstr>
      <vt:lpstr>state wise patient</vt:lpstr>
      <vt:lpstr>avg cost per treatment</vt:lpstr>
      <vt:lpstr>lab test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Arshin Akram</dc:creator>
  <cp:lastModifiedBy>Arshin Akram</cp:lastModifiedBy>
  <dcterms:created xsi:type="dcterms:W3CDTF">2015-06-05T18:17:20Z</dcterms:created>
  <dcterms:modified xsi:type="dcterms:W3CDTF">2025-10-03T07:35:03Z</dcterms:modified>
</cp:coreProperties>
</file>